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8_{A18C6349-E5AE-490D-BF75-6D76D1D6B57A}" xr6:coauthVersionLast="47" xr6:coauthVersionMax="47" xr10:uidLastSave="{00000000-0000-0000-0000-000000000000}"/>
  <bookViews>
    <workbookView xWindow="-120" yWindow="-120" windowWidth="29040" windowHeight="15840" activeTab="4" xr2:uid="{00000000-000D-0000-FFFF-FFFF00000000}"/>
  </bookViews>
  <sheets>
    <sheet name="Guideline" sheetId="7" r:id="rId1"/>
    <sheet name="Exch rate reference" sheetId="8" r:id="rId2"/>
    <sheet name="A. Workplan" sheetId="1" r:id="rId3"/>
    <sheet name="B. Summary Budget" sheetId="3" r:id="rId4"/>
    <sheet name="C. Detailed Budget" sheetId="2" r:id="rId5"/>
    <sheet name="List" sheetId="4" state="hidden" r:id="rId6"/>
  </sheets>
  <externalReferences>
    <externalReference r:id="rId7"/>
  </externalReferences>
  <definedNames>
    <definedName name="Категорія_витрат">'[1]Категорія витрат'!$A$2:$A$14</definedName>
    <definedName name="Напрямки_організації">'[1]Додаток 3.0 Напрямки орг-ції'!$A$4:$A$35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3" l="1"/>
  <c r="D9" i="3"/>
  <c r="D10" i="3"/>
  <c r="I10" i="2"/>
  <c r="I9" i="2"/>
  <c r="I8" i="2"/>
  <c r="I11" i="2"/>
  <c r="I12" i="2"/>
  <c r="I13" i="2"/>
  <c r="I14" i="2"/>
  <c r="I15" i="2"/>
  <c r="I16" i="2"/>
  <c r="I17" i="2"/>
  <c r="I18" i="2"/>
  <c r="I19" i="2"/>
  <c r="I20" i="2"/>
  <c r="I21" i="2"/>
  <c r="I22" i="2"/>
  <c r="I23" i="2"/>
  <c r="I24" i="2"/>
  <c r="I25" i="2"/>
  <c r="I26" i="2"/>
  <c r="I27" i="2"/>
  <c r="I28" i="2"/>
  <c r="I29" i="2"/>
  <c r="I30" i="2"/>
  <c r="I31" i="2"/>
  <c r="I32" i="2"/>
  <c r="I33" i="2"/>
  <c r="I34" i="2"/>
  <c r="I35" i="2" l="1"/>
  <c r="J8" i="2"/>
  <c r="D6" i="3" s="1"/>
  <c r="A7" i="3"/>
  <c r="B7" i="3" s="1"/>
  <c r="A8" i="3"/>
  <c r="B8" i="3" s="1"/>
  <c r="A9" i="3"/>
  <c r="B9" i="3" s="1"/>
  <c r="A10" i="3"/>
  <c r="B10" i="3" s="1"/>
  <c r="A11" i="3"/>
  <c r="B11" i="3" s="1"/>
  <c r="A6" i="3"/>
  <c r="B6" i="3" s="1"/>
  <c r="J12" i="2" l="1"/>
  <c r="J13" i="2"/>
  <c r="D11" i="3" s="1"/>
  <c r="J14" i="2"/>
  <c r="J15" i="2"/>
  <c r="J16" i="2"/>
  <c r="J17" i="2"/>
  <c r="J18" i="2"/>
  <c r="J19" i="2"/>
  <c r="J20" i="2"/>
  <c r="J21" i="2"/>
  <c r="J22" i="2"/>
  <c r="J23" i="2"/>
  <c r="J24" i="2"/>
  <c r="J25" i="2"/>
  <c r="J26" i="2"/>
  <c r="J11" i="2"/>
  <c r="D8" i="3" s="1"/>
  <c r="O23" i="2" l="1"/>
  <c r="O26" i="2"/>
  <c r="O25" i="2"/>
  <c r="O22" i="2"/>
  <c r="O24" i="2"/>
  <c r="O16" i="2"/>
  <c r="O19" i="2"/>
  <c r="O12" i="2"/>
  <c r="O17" i="2"/>
  <c r="O11" i="2"/>
  <c r="O20" i="2"/>
  <c r="O13" i="2"/>
  <c r="O18" i="2"/>
  <c r="O15" i="2"/>
  <c r="O14" i="2"/>
  <c r="O21" i="2" l="1"/>
  <c r="J34" i="2" l="1"/>
  <c r="J33" i="2"/>
  <c r="J30" i="2"/>
  <c r="J31" i="2"/>
  <c r="J32" i="2"/>
  <c r="J27" i="2"/>
  <c r="O31" i="2" l="1"/>
  <c r="O27" i="2"/>
  <c r="O33" i="2" l="1"/>
  <c r="O34" i="2"/>
  <c r="O32" i="2"/>
  <c r="O30" i="2"/>
  <c r="J28" i="2" l="1"/>
  <c r="O28" i="2" l="1"/>
  <c r="E47" i="2"/>
  <c r="E45" i="2"/>
  <c r="E44" i="2"/>
  <c r="E43" i="2"/>
  <c r="D48" i="2"/>
  <c r="D49" i="2" s="1"/>
  <c r="E48" i="2" l="1"/>
  <c r="E49" i="2" s="1"/>
  <c r="J9" i="2"/>
  <c r="O9" i="2" l="1"/>
  <c r="J10" i="2"/>
  <c r="O10" i="2" l="1"/>
  <c r="J29" i="2" l="1"/>
  <c r="O8" i="2"/>
  <c r="N35" i="2" l="1"/>
  <c r="J35" i="2"/>
  <c r="M35" i="2" l="1"/>
  <c r="O35" i="2" s="1"/>
  <c r="O29" i="2"/>
  <c r="D12" i="3"/>
  <c r="B1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3D06B423-8BE7-4BDA-B10E-6075E2C43A95}">
      <text>
        <r>
          <rPr>
            <sz val="9"/>
            <color indexed="81"/>
            <rFont val="Tahoma"/>
            <charset val="1"/>
          </rPr>
          <t xml:space="preserve">
please fill in the exchnge rate</t>
        </r>
      </text>
    </comment>
    <comment ref="E8" authorId="0" shapeId="0" xr:uid="{80B44DDB-D3B9-445E-82FA-F5A8333DD23B}">
      <text>
        <r>
          <rPr>
            <b/>
            <sz val="9"/>
            <color indexed="81"/>
            <rFont val="Tahoma"/>
            <family val="2"/>
          </rPr>
          <t>For salary: total cost of working place (GROSS) , incl. all taxex for 100% LOE</t>
        </r>
        <r>
          <rPr>
            <sz val="9"/>
            <color indexed="81"/>
            <rFont val="Tahoma"/>
            <family val="2"/>
          </rPr>
          <t xml:space="preserve">
</t>
        </r>
      </text>
    </comment>
    <comment ref="F8" authorId="0" shapeId="0" xr:uid="{FB233BE6-CD38-47F7-B227-917284D33B66}">
      <text>
        <r>
          <rPr>
            <b/>
            <sz val="9"/>
            <color indexed="81"/>
            <rFont val="Tahoma"/>
            <family val="2"/>
          </rPr>
          <t xml:space="preserve"> In column 6 you need to put the % of personnel involvement (only for salary purposes). </t>
        </r>
        <r>
          <rPr>
            <sz val="9"/>
            <color indexed="81"/>
            <rFont val="Tahoma"/>
            <family val="2"/>
          </rPr>
          <t xml:space="preserve">
</t>
        </r>
      </text>
    </comment>
    <comment ref="D43" authorId="0" shapeId="0" xr:uid="{00000000-0006-0000-0400-000003000000}">
      <text>
        <r>
          <rPr>
            <b/>
            <sz val="9"/>
            <color indexed="81"/>
            <rFont val="Tahoma"/>
            <family val="2"/>
            <charset val="204"/>
          </rPr>
          <t>Author:</t>
        </r>
        <r>
          <rPr>
            <sz val="9"/>
            <color indexed="81"/>
            <rFont val="Tahoma"/>
            <family val="2"/>
            <charset val="204"/>
          </rPr>
          <t xml:space="preserve">
60 долларов *419,03</t>
        </r>
      </text>
    </comment>
    <comment ref="C45" authorId="0" shapeId="0" xr:uid="{00000000-0006-0000-0400-000004000000}">
      <text>
        <r>
          <rPr>
            <b/>
            <sz val="9"/>
            <color indexed="81"/>
            <rFont val="Tahoma"/>
            <family val="2"/>
            <charset val="204"/>
          </rPr>
          <t>Author:</t>
        </r>
        <r>
          <rPr>
            <sz val="9"/>
            <color indexed="81"/>
            <rFont val="Tahoma"/>
            <family val="2"/>
            <charset val="204"/>
          </rPr>
          <t xml:space="preserve">
За весь период средн 20 пл.пор.</t>
        </r>
      </text>
    </comment>
  </commentList>
</comments>
</file>

<file path=xl/sharedStrings.xml><?xml version="1.0" encoding="utf-8"?>
<sst xmlns="http://schemas.openxmlformats.org/spreadsheetml/2006/main" count="114" uniqueCount="110">
  <si>
    <t>№</t>
  </si>
  <si>
    <t>2</t>
  </si>
  <si>
    <t>x</t>
  </si>
  <si>
    <t>1</t>
  </si>
  <si>
    <t>1.0 Human Resources (HR)</t>
  </si>
  <si>
    <t>3.0 External Professional services (EPS)</t>
  </si>
  <si>
    <t>10.0 Communication Material and Publications (CMP)</t>
  </si>
  <si>
    <t>11.0 Programme Administration costs (PA)</t>
  </si>
  <si>
    <t>Cost Group</t>
  </si>
  <si>
    <t>Including</t>
  </si>
  <si>
    <t>Human Resources (HR)</t>
  </si>
  <si>
    <t>Travel related costs (TRC)</t>
  </si>
  <si>
    <t>External Professional services (EPS)</t>
  </si>
  <si>
    <t>Communication Material and Publications (CMP)</t>
  </si>
  <si>
    <t>Programme Administration costs (PA)</t>
  </si>
  <si>
    <t xml:space="preserve"> </t>
  </si>
  <si>
    <t>KZT</t>
  </si>
  <si>
    <t>USD</t>
  </si>
  <si>
    <t>5</t>
  </si>
  <si>
    <t>Расчет услуги банка</t>
  </si>
  <si>
    <t>Перевод средств</t>
  </si>
  <si>
    <t>1%*8400*419,03</t>
  </si>
  <si>
    <t>Конвертация банка</t>
  </si>
  <si>
    <t>3 тенге*(8400-1%)</t>
  </si>
  <si>
    <t>Услуги банка перевод</t>
  </si>
  <si>
    <t>пл.поруч.</t>
  </si>
  <si>
    <t>услуги интернет-банкинг</t>
  </si>
  <si>
    <t>1500*5</t>
  </si>
  <si>
    <t>300*20*5</t>
  </si>
  <si>
    <t>3</t>
  </si>
  <si>
    <t>4</t>
  </si>
  <si>
    <t>4.0 Other program activities (OPA)</t>
  </si>
  <si>
    <t>2.0 Travel related costs  inc. meetings, conferences, trainings (TRC)</t>
  </si>
  <si>
    <t>Other program activities (OPA)</t>
  </si>
  <si>
    <t>Guideline for forms completion</t>
  </si>
  <si>
    <t>Forms which should be filled:</t>
  </si>
  <si>
    <t>A. Workplan</t>
  </si>
  <si>
    <r>
      <rPr>
        <b/>
        <u/>
        <sz val="11"/>
        <color theme="1"/>
        <rFont val="Calibri"/>
        <family val="2"/>
        <scheme val="minor"/>
      </rPr>
      <t>B. Summary Budget</t>
    </r>
    <r>
      <rPr>
        <sz val="11"/>
        <color theme="1"/>
        <rFont val="Calibri"/>
        <family val="2"/>
        <scheme val="minor"/>
      </rPr>
      <t xml:space="preserve"> will be filled automatically</t>
    </r>
  </si>
  <si>
    <t xml:space="preserve">C. Detail Budget </t>
  </si>
  <si>
    <t>1. You need to fill the table with the objectives, outcomes, names of planed activities and name of responsible staff member over the implementation of the activity. If needed, additional lines can be added.</t>
  </si>
  <si>
    <t>2. You need to choose 'X' in that period when the activity will be implemented</t>
  </si>
  <si>
    <t>3. Comments - if necessary, additional information can be added</t>
  </si>
  <si>
    <t>1. In the letterhead you need to fill out information on local currency code, average exchange rate for the last six months from oanda:
https://www.oanda.com/fx-for-business/historical-rates</t>
  </si>
  <si>
    <t>2. Screenshot with exchange rate information should be presented on sheet 'Oanda'</t>
  </si>
  <si>
    <t>3. Transactions 1-5 should reflect salary budget (including taxes)</t>
  </si>
  <si>
    <t>4. In column 2 you need to put the activity from the Workplan (for salary purpose no need)</t>
  </si>
  <si>
    <t>5. In column 3 you need to choose cost category from drop-down list. Description of each cost category you can find below.</t>
  </si>
  <si>
    <t>6. In column 4 you need to write more detailed description of planned activity (if it is meeting or workshop: provide us with logistics details (coffee breaks, meals, transportation for participants, accommodation, hangouts for participants etc.)</t>
  </si>
  <si>
    <t>9. Column 7 you fill with unit name</t>
  </si>
  <si>
    <t>10. Column 8 you fill with number of units</t>
  </si>
  <si>
    <t>11. Columns 9 and 10 will be calculated automatically</t>
  </si>
  <si>
    <t>12. In column 11 you can add any comments on budgeted sums</t>
  </si>
  <si>
    <t>13. In columns 12-13 you need to put splitted sum (USD) from column 10 according to periods in which it will be spent</t>
  </si>
  <si>
    <t>14. Column 14 will check automatically if sums are calculated correctly</t>
  </si>
  <si>
    <r>
      <t xml:space="preserve">8. In column 6 you need to put the % of personnel involvement (only for salary purposes). 
</t>
    </r>
    <r>
      <rPr>
        <sz val="11"/>
        <color rgb="FFFF0000"/>
        <rFont val="Calibri"/>
        <family val="2"/>
        <scheme val="minor"/>
      </rPr>
      <t xml:space="preserve">Note! Max  100% involvement in the organization can be considered. </t>
    </r>
  </si>
  <si>
    <t>1) Salaries
2) Performance based suppliments, incentives
3) Other HR Costs</t>
  </si>
  <si>
    <t>1) Training related per diems/transport/other costs
2) Technical Assistance related per diems/transport/other costs 
3) Supervision/surveys/data collection related per diems/transport/other costs
4) Meeting/Advocacy related per diems/transport/other costs
5) Other transportation costs
6) Expenses for renting premises for the event, catering associated with the event
7) Rent of the necessary equipment / devices related to the event</t>
  </si>
  <si>
    <t>1) TA Fees - Consultants
2) Fiscal/Fiduciary Agent fees
3) External audit fees
4) Other external professional services</t>
  </si>
  <si>
    <t xml:space="preserve">1) Printed materials
2) Television/Radio spots and programmes
3) Promotional Material </t>
  </si>
  <si>
    <t>1) Office related costs
2) Unrecoverable taxes and duties (VAT)
3) Other PA costs</t>
  </si>
  <si>
    <t>1) Other costs associated with program activities</t>
  </si>
  <si>
    <t>Activity</t>
  </si>
  <si>
    <t>Responsible staff member (first, last name)</t>
  </si>
  <si>
    <t xml:space="preserve">A. Workplan </t>
  </si>
  <si>
    <t xml:space="preserve">Comments </t>
  </si>
  <si>
    <t xml:space="preserve">Objective 1: </t>
  </si>
  <si>
    <t>Activitiy 1.1:</t>
  </si>
  <si>
    <t>Activitiy 1.2:</t>
  </si>
  <si>
    <t>P1
(March-June 2021)</t>
  </si>
  <si>
    <t>Expected Outcomes:</t>
  </si>
  <si>
    <t>Objective 2:</t>
  </si>
  <si>
    <t>Objective 3:</t>
  </si>
  <si>
    <t xml:space="preserve">Activity 2.1:  </t>
  </si>
  <si>
    <t xml:space="preserve">Activity  2.2: </t>
  </si>
  <si>
    <t xml:space="preserve">Activity 2.3: </t>
  </si>
  <si>
    <t xml:space="preserve">Activity 3.1: </t>
  </si>
  <si>
    <t xml:space="preserve">Activity 3.2: </t>
  </si>
  <si>
    <t>Annex  2. Worplan to the SUB-GRANT AGREEMENT No.:</t>
  </si>
  <si>
    <t>B. Summary Budget</t>
  </si>
  <si>
    <t>Cost category grouping</t>
  </si>
  <si>
    <t>Local currency</t>
  </si>
  <si>
    <t>Total</t>
  </si>
  <si>
    <t>C. Detailed Budget</t>
  </si>
  <si>
    <t>Local currency code</t>
  </si>
  <si>
    <t>Exchange rate</t>
  </si>
  <si>
    <t>Activity according to the Workplan</t>
  </si>
  <si>
    <t>Cost category</t>
  </si>
  <si>
    <t>Detailed activity description</t>
  </si>
  <si>
    <t>Unit cost (incl. taxes) in local currency</t>
  </si>
  <si>
    <t>Unit name</t>
  </si>
  <si>
    <t>Number of Units</t>
  </si>
  <si>
    <t>Total, local currency</t>
  </si>
  <si>
    <t>Comments / Justification</t>
  </si>
  <si>
    <t xml:space="preserve">P2
(July - September 2021) </t>
  </si>
  <si>
    <t>Check</t>
  </si>
  <si>
    <t xml:space="preserve">C. Detailed Budget </t>
  </si>
  <si>
    <r>
      <t>Objective 4:</t>
    </r>
    <r>
      <rPr>
        <sz val="10"/>
        <color theme="1"/>
        <rFont val="Calibri"/>
        <family val="2"/>
        <scheme val="minor"/>
      </rPr>
      <t xml:space="preserve"> Project Management</t>
    </r>
  </si>
  <si>
    <t>Total, USD</t>
  </si>
  <si>
    <t>Grant currency, USD</t>
  </si>
  <si>
    <t xml:space="preserve">Activity 2.4: </t>
  </si>
  <si>
    <t xml:space="preserve">P1
</t>
  </si>
  <si>
    <t>7. In Column 5 you need to put unit cost in local currency.
For salary: total cost of working place (GROSS) , incl. all taxex for 100% LOE</t>
  </si>
  <si>
    <r>
      <t>Level of Effort (LoE) _</t>
    </r>
    <r>
      <rPr>
        <b/>
        <sz val="13"/>
        <color rgb="FFFF0000"/>
        <rFont val="Calibri"/>
        <family val="2"/>
        <scheme val="minor"/>
      </rPr>
      <t xml:space="preserve">staff  only </t>
    </r>
    <r>
      <rPr>
        <b/>
        <sz val="13"/>
        <color theme="0"/>
        <rFont val="Calibri"/>
        <family val="2"/>
        <scheme val="minor"/>
      </rPr>
      <t xml:space="preserve">
%</t>
    </r>
  </si>
  <si>
    <t>January</t>
  </si>
  <si>
    <t>February</t>
  </si>
  <si>
    <t>March</t>
  </si>
  <si>
    <t>April</t>
  </si>
  <si>
    <r>
      <rPr>
        <b/>
        <sz val="11"/>
        <color theme="0"/>
        <rFont val="Calibri"/>
        <family val="2"/>
        <scheme val="minor"/>
      </rPr>
      <t>P1</t>
    </r>
    <r>
      <rPr>
        <b/>
        <sz val="12"/>
        <color theme="0"/>
        <rFont val="Calibri"/>
        <family val="2"/>
        <scheme val="minor"/>
      </rPr>
      <t xml:space="preserve">
</t>
    </r>
    <r>
      <rPr>
        <b/>
        <sz val="9"/>
        <color theme="0"/>
        <rFont val="Calibri"/>
        <family val="2"/>
        <scheme val="minor"/>
      </rPr>
      <t>(January-July 2022)</t>
    </r>
  </si>
  <si>
    <t>P1
(January-July 2022)</t>
  </si>
  <si>
    <t>yellow cells must be selected from the list and must be filled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</si>
</sst>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b/>
      <sz val="10"/>
      <color theme="0"/>
      <name val="Calibri"/>
      <family val="2"/>
      <scheme val="minor"/>
    </font>
    <font>
      <sz val="10"/>
      <name val="Arial"/>
      <family val="2"/>
    </font>
    <font>
      <sz val="10"/>
      <color theme="1"/>
      <name val="Calibri"/>
      <family val="2"/>
      <scheme val="minor"/>
    </font>
    <font>
      <sz val="10"/>
      <name val="Calibri"/>
      <family val="2"/>
      <scheme val="minor"/>
    </font>
    <font>
      <b/>
      <sz val="10"/>
      <color theme="1"/>
      <name val="Calibri"/>
      <family val="2"/>
      <scheme val="minor"/>
    </font>
    <font>
      <b/>
      <sz val="11"/>
      <color theme="1"/>
      <name val="Calibri"/>
      <family val="2"/>
      <scheme val="minor"/>
    </font>
    <font>
      <b/>
      <sz val="11"/>
      <color theme="0"/>
      <name val="Calibri"/>
      <family val="2"/>
      <scheme val="minor"/>
    </font>
    <font>
      <b/>
      <sz val="12"/>
      <color theme="0"/>
      <name val="Calibri"/>
      <family val="2"/>
      <scheme val="minor"/>
    </font>
    <font>
      <b/>
      <sz val="9"/>
      <color theme="0"/>
      <name val="Calibri"/>
      <family val="2"/>
      <scheme val="minor"/>
    </font>
    <font>
      <sz val="10"/>
      <name val="Arial"/>
      <family val="2"/>
    </font>
    <font>
      <b/>
      <u/>
      <sz val="11"/>
      <color theme="1"/>
      <name val="Calibri"/>
      <family val="2"/>
      <scheme val="minor"/>
    </font>
    <font>
      <sz val="8"/>
      <name val="Arial"/>
      <family val="2"/>
    </font>
    <font>
      <sz val="9"/>
      <color indexed="8"/>
      <name val="Arial"/>
      <family val="2"/>
    </font>
    <font>
      <sz val="11"/>
      <color indexed="8"/>
      <name val="Arial"/>
      <family val="2"/>
    </font>
    <font>
      <sz val="11"/>
      <color rgb="FFFF0000"/>
      <name val="Calibri"/>
      <family val="2"/>
      <scheme val="minor"/>
    </font>
    <font>
      <b/>
      <sz val="10"/>
      <name val="Calibri"/>
      <family val="2"/>
      <charset val="204"/>
      <scheme val="minor"/>
    </font>
    <font>
      <b/>
      <i/>
      <sz val="10"/>
      <name val="Calibri"/>
      <family val="2"/>
      <charset val="204"/>
      <scheme val="minor"/>
    </font>
    <font>
      <sz val="9"/>
      <color indexed="81"/>
      <name val="Tahoma"/>
      <family val="2"/>
      <charset val="204"/>
    </font>
    <font>
      <b/>
      <sz val="9"/>
      <color indexed="81"/>
      <name val="Tahoma"/>
      <family val="2"/>
      <charset val="204"/>
    </font>
    <font>
      <b/>
      <sz val="10"/>
      <name val="Calibri"/>
      <family val="2"/>
      <scheme val="minor"/>
    </font>
    <font>
      <b/>
      <sz val="10"/>
      <color rgb="FF000000"/>
      <name val="Calibri"/>
      <family val="2"/>
      <scheme val="minor"/>
    </font>
    <font>
      <sz val="10"/>
      <color rgb="FF000000"/>
      <name val="Calibri"/>
      <family val="2"/>
      <scheme val="minor"/>
    </font>
    <font>
      <sz val="12"/>
      <color theme="1"/>
      <name val="Calibri"/>
      <family val="2"/>
      <scheme val="minor"/>
    </font>
    <font>
      <sz val="13"/>
      <color theme="1"/>
      <name val="Calibri"/>
      <family val="2"/>
      <scheme val="minor"/>
    </font>
    <font>
      <sz val="13"/>
      <name val="Calibri"/>
      <family val="2"/>
      <scheme val="minor"/>
    </font>
    <font>
      <i/>
      <sz val="13"/>
      <color theme="1"/>
      <name val="Calibri"/>
      <family val="2"/>
      <scheme val="minor"/>
    </font>
    <font>
      <b/>
      <sz val="13"/>
      <color theme="1"/>
      <name val="Calibri"/>
      <family val="2"/>
      <scheme val="minor"/>
    </font>
    <font>
      <sz val="12"/>
      <name val="Calibri"/>
      <family val="2"/>
      <scheme val="minor"/>
    </font>
    <font>
      <b/>
      <sz val="13"/>
      <color theme="0"/>
      <name val="Calibri"/>
      <family val="2"/>
      <scheme val="minor"/>
    </font>
    <font>
      <b/>
      <sz val="11"/>
      <name val="Calibri"/>
      <family val="2"/>
      <charset val="204"/>
      <scheme val="minor"/>
    </font>
    <font>
      <b/>
      <sz val="13"/>
      <name val="Calibri"/>
      <family val="2"/>
      <scheme val="minor"/>
    </font>
    <font>
      <sz val="8"/>
      <name val="Calibri"/>
      <family val="2"/>
      <scheme val="minor"/>
    </font>
    <font>
      <sz val="9"/>
      <color indexed="81"/>
      <name val="Tahoma"/>
      <family val="2"/>
    </font>
    <font>
      <b/>
      <sz val="9"/>
      <color indexed="81"/>
      <name val="Tahoma"/>
      <family val="2"/>
    </font>
    <font>
      <b/>
      <sz val="13"/>
      <color rgb="FFFF0000"/>
      <name val="Calibri"/>
      <family val="2"/>
      <scheme val="minor"/>
    </font>
    <font>
      <sz val="9"/>
      <color indexed="81"/>
      <name val="Tahoma"/>
      <charset val="1"/>
    </font>
  </fonts>
  <fills count="10">
    <fill>
      <patternFill patternType="none"/>
    </fill>
    <fill>
      <patternFill patternType="gray125"/>
    </fill>
    <fill>
      <patternFill patternType="solid">
        <fgColor theme="1" tint="0.34998626667073579"/>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D9D9"/>
        <bgColor indexed="64"/>
      </patternFill>
    </fill>
    <fill>
      <patternFill patternType="solid">
        <fgColor rgb="FFFFFF00"/>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thin">
        <color auto="1"/>
      </bottom>
      <diagonal/>
    </border>
    <border>
      <left style="medium">
        <color indexed="64"/>
      </left>
      <right/>
      <top style="thin">
        <color indexed="64"/>
      </top>
      <bottom style="thin">
        <color indexed="64"/>
      </bottom>
      <diagonal/>
    </border>
    <border>
      <left style="medium">
        <color indexed="64"/>
      </left>
      <right style="thin">
        <color auto="1"/>
      </right>
      <top/>
      <bottom style="thin">
        <color auto="1"/>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auto="1"/>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auto="1"/>
      </right>
      <top/>
      <bottom/>
      <diagonal/>
    </border>
    <border>
      <left style="thin">
        <color auto="1"/>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auto="1"/>
      </left>
      <right style="medium">
        <color indexed="64"/>
      </right>
      <top style="thin">
        <color indexed="64"/>
      </top>
      <bottom/>
      <diagonal/>
    </border>
    <border>
      <left style="medium">
        <color indexed="64"/>
      </left>
      <right/>
      <top style="thin">
        <color indexed="64"/>
      </top>
      <bottom/>
      <diagonal/>
    </border>
    <border>
      <left style="thin">
        <color auto="1"/>
      </left>
      <right/>
      <top style="thin">
        <color indexed="64"/>
      </top>
      <bottom/>
      <diagonal/>
    </border>
    <border>
      <left/>
      <right style="medium">
        <color indexed="64"/>
      </right>
      <top/>
      <bottom style="thin">
        <color indexed="64"/>
      </bottom>
      <diagonal/>
    </border>
  </borders>
  <cellStyleXfs count="6">
    <xf numFmtId="0" fontId="0" fillId="0" borderId="0"/>
    <xf numFmtId="0" fontId="1" fillId="0" borderId="0"/>
    <xf numFmtId="0" fontId="3" fillId="0" borderId="0"/>
    <xf numFmtId="0" fontId="11" fillId="0" borderId="0"/>
    <xf numFmtId="0" fontId="13" fillId="0" borderId="0"/>
    <xf numFmtId="0" fontId="3" fillId="0" borderId="0"/>
  </cellStyleXfs>
  <cellXfs count="159">
    <xf numFmtId="0" fontId="0" fillId="0" borderId="0" xfId="0"/>
    <xf numFmtId="0" fontId="5" fillId="0" borderId="0" xfId="2" applyFont="1"/>
    <xf numFmtId="0" fontId="5" fillId="0" borderId="0" xfId="2" applyFont="1" applyAlignment="1">
      <alignment vertical="center"/>
    </xf>
    <xf numFmtId="0" fontId="5" fillId="0" borderId="0" xfId="2" applyFont="1" applyAlignment="1">
      <alignment wrapText="1"/>
    </xf>
    <xf numFmtId="0" fontId="7" fillId="3" borderId="0" xfId="0" applyFont="1" applyFill="1"/>
    <xf numFmtId="0" fontId="0" fillId="0" borderId="5" xfId="0" applyFill="1" applyBorder="1"/>
    <xf numFmtId="0" fontId="6" fillId="4" borderId="11"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0" fillId="0" borderId="0" xfId="0" applyFont="1"/>
    <xf numFmtId="0" fontId="0" fillId="0" borderId="0" xfId="0" applyAlignment="1">
      <alignment wrapText="1"/>
    </xf>
    <xf numFmtId="0" fontId="14" fillId="7" borderId="7" xfId="4" applyFont="1" applyFill="1" applyBorder="1" applyAlignment="1">
      <alignment vertical="center"/>
    </xf>
    <xf numFmtId="0" fontId="15" fillId="8" borderId="7" xfId="4" applyFont="1" applyFill="1" applyBorder="1"/>
    <xf numFmtId="0" fontId="14" fillId="7" borderId="7" xfId="4" applyFont="1" applyFill="1" applyBorder="1" applyAlignment="1">
      <alignment vertical="center" wrapText="1"/>
    </xf>
    <xf numFmtId="2" fontId="0" fillId="0" borderId="0" xfId="0" applyNumberFormat="1"/>
    <xf numFmtId="3" fontId="5" fillId="0" borderId="0" xfId="2" applyNumberFormat="1" applyFont="1" applyAlignment="1">
      <alignment wrapText="1"/>
    </xf>
    <xf numFmtId="4" fontId="5" fillId="0" borderId="0" xfId="2" applyNumberFormat="1" applyFont="1"/>
    <xf numFmtId="9" fontId="5" fillId="0" borderId="0" xfId="2" applyNumberFormat="1" applyFont="1"/>
    <xf numFmtId="3" fontId="5" fillId="0" borderId="0" xfId="2" applyNumberFormat="1" applyFont="1"/>
    <xf numFmtId="4" fontId="17" fillId="0" borderId="0" xfId="2" applyNumberFormat="1" applyFont="1"/>
    <xf numFmtId="0" fontId="18" fillId="0" borderId="0" xfId="2" applyFont="1"/>
    <xf numFmtId="1" fontId="5" fillId="0" borderId="0" xfId="2" applyNumberFormat="1" applyFont="1"/>
    <xf numFmtId="1" fontId="17" fillId="0" borderId="0" xfId="2" applyNumberFormat="1" applyFont="1"/>
    <xf numFmtId="0" fontId="5" fillId="0" borderId="0" xfId="2" applyFont="1" applyAlignment="1">
      <alignment horizontal="center"/>
    </xf>
    <xf numFmtId="4" fontId="0" fillId="0" borderId="0" xfId="0" applyNumberFormat="1"/>
    <xf numFmtId="4" fontId="5" fillId="0" borderId="0" xfId="2" applyNumberFormat="1" applyFont="1" applyAlignment="1">
      <alignment horizontal="center"/>
    </xf>
    <xf numFmtId="0" fontId="4" fillId="0" borderId="0" xfId="0" applyFont="1"/>
    <xf numFmtId="3" fontId="0" fillId="0" borderId="0" xfId="0" applyNumberFormat="1"/>
    <xf numFmtId="0" fontId="22" fillId="0" borderId="16" xfId="0" applyFont="1" applyBorder="1" applyAlignment="1">
      <alignment horizontal="left" vertical="center" wrapText="1"/>
    </xf>
    <xf numFmtId="0" fontId="23" fillId="0" borderId="14" xfId="0" applyFont="1" applyBorder="1" applyAlignment="1">
      <alignment horizontal="left" vertical="center" wrapText="1"/>
    </xf>
    <xf numFmtId="0" fontId="4" fillId="0" borderId="9" xfId="0" applyFont="1" applyBorder="1" applyAlignment="1">
      <alignment horizontal="left" vertical="center" wrapText="1"/>
    </xf>
    <xf numFmtId="0" fontId="23" fillId="7" borderId="14" xfId="0" applyFont="1" applyFill="1" applyBorder="1" applyAlignment="1">
      <alignment horizontal="left" vertical="center" wrapText="1"/>
    </xf>
    <xf numFmtId="0" fontId="4" fillId="7" borderId="9" xfId="0" applyFont="1" applyFill="1" applyBorder="1" applyAlignment="1">
      <alignment horizontal="left" vertical="center" wrapText="1"/>
    </xf>
    <xf numFmtId="0" fontId="22" fillId="7" borderId="16" xfId="0" applyFont="1" applyFill="1" applyBorder="1" applyAlignment="1">
      <alignment horizontal="left" vertical="center" wrapText="1"/>
    </xf>
    <xf numFmtId="0" fontId="5" fillId="7" borderId="9" xfId="0" applyFont="1" applyFill="1" applyBorder="1" applyAlignment="1">
      <alignment horizontal="left" vertical="center" wrapText="1"/>
    </xf>
    <xf numFmtId="0" fontId="4" fillId="7" borderId="7" xfId="0" applyFont="1" applyFill="1" applyBorder="1" applyAlignment="1">
      <alignment horizontal="left" vertical="center" wrapText="1"/>
    </xf>
    <xf numFmtId="0" fontId="5" fillId="0" borderId="9" xfId="0" applyFont="1" applyBorder="1" applyAlignment="1">
      <alignment vertical="center" wrapText="1"/>
    </xf>
    <xf numFmtId="0" fontId="6" fillId="7" borderId="5" xfId="0" applyFont="1" applyFill="1" applyBorder="1" applyAlignment="1">
      <alignment vertical="center" wrapText="1"/>
    </xf>
    <xf numFmtId="0" fontId="5" fillId="0" borderId="9" xfId="0" applyFont="1" applyBorder="1" applyAlignment="1">
      <alignment horizontal="left" vertical="center" wrapText="1"/>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4" fillId="0" borderId="30" xfId="0" applyFont="1" applyBorder="1" applyAlignment="1">
      <alignment horizontal="left" vertical="center" wrapText="1"/>
    </xf>
    <xf numFmtId="0" fontId="4" fillId="0" borderId="7" xfId="0" applyFont="1" applyBorder="1" applyAlignment="1">
      <alignment wrapText="1"/>
    </xf>
    <xf numFmtId="0" fontId="25" fillId="0" borderId="7" xfId="0" applyFont="1" applyBorder="1" applyAlignment="1">
      <alignment wrapText="1"/>
    </xf>
    <xf numFmtId="0" fontId="28" fillId="4" borderId="11" xfId="1" applyFont="1" applyFill="1" applyBorder="1"/>
    <xf numFmtId="0" fontId="28" fillId="4" borderId="12" xfId="1" applyFont="1" applyFill="1" applyBorder="1"/>
    <xf numFmtId="4" fontId="28" fillId="4" borderId="12" xfId="1" applyNumberFormat="1" applyFont="1" applyFill="1" applyBorder="1" applyAlignment="1">
      <alignment vertical="center"/>
    </xf>
    <xf numFmtId="0" fontId="28" fillId="4" borderId="12" xfId="1" applyFont="1" applyFill="1" applyBorder="1" applyAlignment="1">
      <alignment vertical="center"/>
    </xf>
    <xf numFmtId="3" fontId="25" fillId="4" borderId="13" xfId="1" applyNumberFormat="1" applyFont="1" applyFill="1" applyBorder="1" applyAlignment="1">
      <alignment horizontal="center" vertical="center"/>
    </xf>
    <xf numFmtId="4" fontId="28" fillId="4" borderId="13" xfId="1" applyNumberFormat="1" applyFont="1" applyFill="1" applyBorder="1" applyAlignment="1">
      <alignment horizontal="center"/>
    </xf>
    <xf numFmtId="0" fontId="30" fillId="2" borderId="2" xfId="1" applyFont="1" applyFill="1" applyBorder="1" applyAlignment="1">
      <alignment horizontal="center" vertical="center" wrapText="1"/>
    </xf>
    <xf numFmtId="0" fontId="25" fillId="4" borderId="30" xfId="1" applyFont="1" applyFill="1" applyBorder="1"/>
    <xf numFmtId="0" fontId="29" fillId="3" borderId="0" xfId="2" applyFont="1" applyFill="1"/>
    <xf numFmtId="0" fontId="29" fillId="0" borderId="0" xfId="2" applyFont="1"/>
    <xf numFmtId="0" fontId="29" fillId="0" borderId="0" xfId="2" applyFont="1" applyAlignment="1">
      <alignment wrapText="1"/>
    </xf>
    <xf numFmtId="0" fontId="24" fillId="3" borderId="7" xfId="1" applyFont="1" applyFill="1" applyBorder="1" applyAlignment="1" applyProtection="1">
      <alignment horizontal="center" vertical="center" wrapText="1"/>
      <protection locked="0"/>
    </xf>
    <xf numFmtId="4" fontId="29" fillId="0" borderId="0" xfId="2" applyNumberFormat="1" applyFont="1"/>
    <xf numFmtId="0" fontId="6" fillId="6" borderId="33" xfId="0" applyFont="1" applyFill="1" applyBorder="1" applyAlignment="1">
      <alignment vertical="top" wrapText="1"/>
    </xf>
    <xf numFmtId="0" fontId="4" fillId="0" borderId="0" xfId="0" applyFont="1" applyBorder="1"/>
    <xf numFmtId="0" fontId="4" fillId="0" borderId="7" xfId="0" applyFont="1" applyBorder="1" applyAlignment="1">
      <alignment horizontal="left" vertical="center" wrapText="1"/>
    </xf>
    <xf numFmtId="0" fontId="21" fillId="5" borderId="24" xfId="0" applyFont="1" applyFill="1" applyBorder="1" applyAlignment="1">
      <alignment horizontal="center" vertical="center" wrapText="1"/>
    </xf>
    <xf numFmtId="0" fontId="21" fillId="5" borderId="29" xfId="0" applyFont="1" applyFill="1" applyBorder="1" applyAlignment="1">
      <alignment horizontal="center" vertical="center" wrapText="1"/>
    </xf>
    <xf numFmtId="0" fontId="21" fillId="5" borderId="39" xfId="0" applyFont="1" applyFill="1" applyBorder="1" applyAlignment="1">
      <alignment horizontal="center" vertical="center" wrapText="1"/>
    </xf>
    <xf numFmtId="0" fontId="21" fillId="5" borderId="7" xfId="0" applyFont="1" applyFill="1" applyBorder="1" applyAlignment="1">
      <alignment horizontal="center" vertical="center" wrapText="1"/>
    </xf>
    <xf numFmtId="4" fontId="0" fillId="0" borderId="7" xfId="0" applyNumberFormat="1" applyBorder="1" applyAlignment="1">
      <alignment horizontal="right" vertical="center"/>
    </xf>
    <xf numFmtId="4" fontId="6" fillId="4" borderId="13" xfId="1" applyNumberFormat="1" applyFont="1" applyFill="1" applyBorder="1" applyAlignment="1">
      <alignment horizontal="right" vertical="center" wrapText="1"/>
    </xf>
    <xf numFmtId="4" fontId="0" fillId="0" borderId="5" xfId="0" applyNumberFormat="1" applyBorder="1" applyAlignment="1">
      <alignment horizontal="right" vertical="center"/>
    </xf>
    <xf numFmtId="4" fontId="6" fillId="4" borderId="11" xfId="1" applyNumberFormat="1" applyFont="1" applyFill="1" applyBorder="1" applyAlignment="1">
      <alignment horizontal="right" vertical="center" wrapText="1"/>
    </xf>
    <xf numFmtId="0" fontId="26" fillId="0" borderId="0" xfId="2" applyFont="1"/>
    <xf numFmtId="0" fontId="0" fillId="0" borderId="0" xfId="0"/>
    <xf numFmtId="0" fontId="12" fillId="0" borderId="0" xfId="0" applyFont="1" applyAlignment="1">
      <alignment horizontal="center"/>
    </xf>
    <xf numFmtId="0" fontId="32" fillId="3" borderId="0" xfId="2" applyFont="1" applyFill="1"/>
    <xf numFmtId="0" fontId="0" fillId="0" borderId="0" xfId="0"/>
    <xf numFmtId="0" fontId="12" fillId="0" borderId="0" xfId="0" applyFont="1"/>
    <xf numFmtId="0" fontId="0" fillId="0" borderId="0" xfId="0" applyFont="1" applyAlignment="1">
      <alignment wrapText="1"/>
    </xf>
    <xf numFmtId="0" fontId="0" fillId="0" borderId="0" xfId="0"/>
    <xf numFmtId="0" fontId="0" fillId="0" borderId="0" xfId="0" applyFont="1"/>
    <xf numFmtId="0" fontId="12" fillId="0" borderId="0" xfId="0" applyFont="1"/>
    <xf numFmtId="0" fontId="0" fillId="0" borderId="0" xfId="0" applyAlignment="1">
      <alignment wrapText="1"/>
    </xf>
    <xf numFmtId="0" fontId="0" fillId="0" borderId="0" xfId="0" applyFont="1" applyAlignment="1">
      <alignment wrapText="1"/>
    </xf>
    <xf numFmtId="0" fontId="7" fillId="5" borderId="0" xfId="0" applyFont="1" applyFill="1"/>
    <xf numFmtId="0" fontId="31" fillId="5" borderId="1" xfId="0" applyFont="1" applyFill="1" applyBorder="1" applyAlignment="1">
      <alignment horizontal="center" vertical="center" wrapText="1"/>
    </xf>
    <xf numFmtId="0" fontId="31" fillId="5" borderId="3" xfId="0" applyFont="1" applyFill="1" applyBorder="1" applyAlignment="1">
      <alignment horizontal="center" vertical="center" wrapText="1"/>
    </xf>
    <xf numFmtId="0" fontId="31" fillId="5" borderId="4" xfId="0" applyFont="1" applyFill="1" applyBorder="1" applyAlignment="1">
      <alignment horizontal="center" vertical="center" wrapText="1"/>
    </xf>
    <xf numFmtId="0" fontId="7" fillId="3" borderId="0" xfId="0" applyFont="1" applyFill="1"/>
    <xf numFmtId="0" fontId="2" fillId="2" borderId="7" xfId="1" applyFont="1" applyFill="1" applyBorder="1" applyAlignment="1">
      <alignment horizontal="center" vertical="center" wrapText="1"/>
    </xf>
    <xf numFmtId="0" fontId="14" fillId="7" borderId="7" xfId="4" applyFont="1" applyFill="1" applyBorder="1" applyAlignment="1">
      <alignment vertical="center" wrapText="1"/>
    </xf>
    <xf numFmtId="0" fontId="30" fillId="2" borderId="1" xfId="1" applyFont="1" applyFill="1" applyBorder="1" applyAlignment="1">
      <alignment horizontal="center" vertical="center" wrapText="1"/>
    </xf>
    <xf numFmtId="0" fontId="30" fillId="2" borderId="3" xfId="1" applyFont="1" applyFill="1" applyBorder="1" applyAlignment="1">
      <alignment horizontal="center" vertical="center" wrapText="1"/>
    </xf>
    <xf numFmtId="0" fontId="30" fillId="2" borderId="4" xfId="1" applyFont="1" applyFill="1" applyBorder="1" applyAlignment="1">
      <alignment horizontal="center" vertical="center" wrapText="1"/>
    </xf>
    <xf numFmtId="0" fontId="25" fillId="0" borderId="0" xfId="2" applyFont="1" applyAlignment="1">
      <alignment horizontal="center" vertical="center"/>
    </xf>
    <xf numFmtId="0" fontId="30" fillId="2" borderId="20" xfId="1" applyFont="1" applyFill="1" applyBorder="1" applyAlignment="1">
      <alignment horizontal="center" vertical="center" wrapText="1"/>
    </xf>
    <xf numFmtId="0" fontId="27" fillId="3" borderId="27" xfId="1" applyFont="1" applyFill="1" applyBorder="1" applyAlignment="1">
      <alignment horizontal="center" vertical="center" wrapText="1"/>
    </xf>
    <xf numFmtId="0" fontId="27" fillId="3" borderId="17" xfId="1" applyFont="1" applyFill="1" applyBorder="1" applyAlignment="1">
      <alignment horizontal="center" vertical="center" wrapText="1"/>
    </xf>
    <xf numFmtId="0" fontId="27" fillId="3" borderId="28" xfId="1" applyFont="1" applyFill="1" applyBorder="1" applyAlignment="1">
      <alignment horizontal="center" vertical="center" wrapText="1"/>
    </xf>
    <xf numFmtId="0" fontId="27" fillId="3" borderId="5" xfId="1" applyFont="1" applyFill="1" applyBorder="1" applyAlignment="1">
      <alignment horizontal="center" vertical="center" wrapText="1"/>
    </xf>
    <xf numFmtId="0" fontId="27" fillId="3" borderId="6" xfId="1" applyFont="1" applyFill="1" applyBorder="1" applyAlignment="1">
      <alignment horizontal="center" vertical="center" wrapText="1"/>
    </xf>
    <xf numFmtId="0" fontId="27" fillId="3" borderId="21" xfId="1" applyFont="1" applyFill="1" applyBorder="1" applyAlignment="1">
      <alignment horizontal="center" vertical="center" wrapText="1"/>
    </xf>
    <xf numFmtId="49" fontId="25" fillId="0" borderId="5" xfId="2" applyNumberFormat="1" applyFont="1" applyBorder="1" applyAlignment="1">
      <alignment horizontal="center" vertical="center" wrapText="1"/>
    </xf>
    <xf numFmtId="4" fontId="25" fillId="0" borderId="7" xfId="1" applyNumberFormat="1" applyFont="1" applyFill="1" applyBorder="1" applyAlignment="1">
      <alignment horizontal="center" vertical="center" wrapText="1"/>
    </xf>
    <xf numFmtId="0" fontId="25" fillId="0" borderId="0" xfId="2" applyFont="1" applyAlignment="1">
      <alignment vertical="center"/>
    </xf>
    <xf numFmtId="4" fontId="26" fillId="0" borderId="21" xfId="2" applyNumberFormat="1" applyFont="1" applyBorder="1" applyAlignment="1">
      <alignment horizontal="center" vertical="center"/>
    </xf>
    <xf numFmtId="0" fontId="25" fillId="0" borderId="0" xfId="2" applyFont="1"/>
    <xf numFmtId="4" fontId="25" fillId="0" borderId="18" xfId="1" applyNumberFormat="1" applyFont="1" applyFill="1" applyBorder="1" applyAlignment="1">
      <alignment horizontal="center" vertical="top" wrapText="1"/>
    </xf>
    <xf numFmtId="0" fontId="26" fillId="0" borderId="9" xfId="2" applyFont="1" applyBorder="1" applyAlignment="1">
      <alignment horizontal="left" vertical="top" wrapText="1"/>
    </xf>
    <xf numFmtId="49" fontId="25" fillId="0" borderId="5" xfId="2" applyNumberFormat="1" applyFont="1" applyBorder="1" applyAlignment="1">
      <alignment vertical="center" wrapText="1"/>
    </xf>
    <xf numFmtId="0" fontId="26" fillId="0" borderId="9" xfId="1" applyFont="1" applyBorder="1" applyAlignment="1" applyProtection="1">
      <alignment horizontal="left" vertical="center" wrapText="1"/>
      <protection locked="0"/>
    </xf>
    <xf numFmtId="0" fontId="26" fillId="0" borderId="36" xfId="1" applyFont="1" applyBorder="1" applyAlignment="1" applyProtection="1">
      <alignment horizontal="left" vertical="center" wrapText="1"/>
      <protection locked="0"/>
    </xf>
    <xf numFmtId="4" fontId="25" fillId="0" borderId="7" xfId="1" applyNumberFormat="1" applyFont="1" applyFill="1" applyBorder="1" applyAlignment="1">
      <alignment horizontal="center" vertical="top" wrapText="1"/>
    </xf>
    <xf numFmtId="49" fontId="25" fillId="0" borderId="32" xfId="2" applyNumberFormat="1" applyFont="1" applyBorder="1" applyAlignment="1">
      <alignment horizontal="center" vertical="center" wrapText="1"/>
    </xf>
    <xf numFmtId="4" fontId="28" fillId="4" borderId="11" xfId="1" applyNumberFormat="1" applyFont="1" applyFill="1" applyBorder="1" applyAlignment="1">
      <alignment horizontal="center" vertical="center"/>
    </xf>
    <xf numFmtId="4" fontId="28" fillId="4" borderId="12" xfId="1" applyNumberFormat="1" applyFont="1" applyFill="1" applyBorder="1" applyAlignment="1">
      <alignment horizontal="center" vertical="center"/>
    </xf>
    <xf numFmtId="4" fontId="28" fillId="4" borderId="22" xfId="1" applyNumberFormat="1" applyFont="1" applyFill="1" applyBorder="1" applyAlignment="1">
      <alignment horizontal="center" vertical="center"/>
    </xf>
    <xf numFmtId="0" fontId="28" fillId="3" borderId="7" xfId="1" applyFont="1" applyFill="1" applyBorder="1" applyAlignment="1">
      <alignment horizontal="left" vertical="center" wrapText="1"/>
    </xf>
    <xf numFmtId="0" fontId="2" fillId="2" borderId="26" xfId="1" applyFont="1" applyFill="1" applyBorder="1" applyAlignment="1">
      <alignment horizontal="center" vertical="center" wrapText="1"/>
    </xf>
    <xf numFmtId="49" fontId="25" fillId="0" borderId="34" xfId="2" applyNumberFormat="1" applyFont="1" applyFill="1" applyBorder="1" applyAlignment="1" applyProtection="1">
      <alignment wrapText="1"/>
      <protection locked="0"/>
    </xf>
    <xf numFmtId="49" fontId="25" fillId="0" borderId="38" xfId="2" applyNumberFormat="1" applyFont="1" applyFill="1" applyBorder="1" applyAlignment="1" applyProtection="1">
      <alignment wrapText="1"/>
      <protection locked="0"/>
    </xf>
    <xf numFmtId="49" fontId="25" fillId="0" borderId="7" xfId="2" applyNumberFormat="1" applyFont="1" applyFill="1" applyBorder="1" applyAlignment="1" applyProtection="1">
      <alignment wrapText="1"/>
      <protection locked="0"/>
    </xf>
    <xf numFmtId="49" fontId="25" fillId="0" borderId="29" xfId="2" applyNumberFormat="1" applyFont="1" applyFill="1" applyBorder="1" applyAlignment="1" applyProtection="1">
      <alignment wrapText="1"/>
      <protection locked="0"/>
    </xf>
    <xf numFmtId="49" fontId="25" fillId="0" borderId="28" xfId="3" applyNumberFormat="1" applyFont="1" applyBorder="1" applyAlignment="1" applyProtection="1">
      <alignment wrapText="1"/>
      <protection locked="0"/>
    </xf>
    <xf numFmtId="49" fontId="25" fillId="0" borderId="7" xfId="3" applyNumberFormat="1" applyFont="1" applyBorder="1" applyAlignment="1" applyProtection="1">
      <alignment wrapText="1"/>
      <protection locked="0"/>
    </xf>
    <xf numFmtId="49" fontId="25" fillId="0" borderId="14" xfId="3" applyNumberFormat="1" applyFont="1" applyBorder="1" applyAlignment="1" applyProtection="1">
      <alignment wrapText="1"/>
      <protection locked="0"/>
    </xf>
    <xf numFmtId="4" fontId="25" fillId="0" borderId="28" xfId="1" applyNumberFormat="1" applyFont="1" applyBorder="1" applyAlignment="1" applyProtection="1">
      <alignment wrapText="1"/>
      <protection locked="0"/>
    </xf>
    <xf numFmtId="9" fontId="25" fillId="0" borderId="28" xfId="1" applyNumberFormat="1" applyFont="1" applyBorder="1" applyAlignment="1" applyProtection="1">
      <alignment wrapText="1"/>
      <protection locked="0"/>
    </xf>
    <xf numFmtId="3" fontId="25" fillId="0" borderId="28" xfId="1" applyNumberFormat="1" applyFont="1" applyBorder="1" applyAlignment="1" applyProtection="1">
      <alignment wrapText="1"/>
      <protection locked="0"/>
    </xf>
    <xf numFmtId="3" fontId="25" fillId="0" borderId="7" xfId="1" applyNumberFormat="1" applyFont="1" applyBorder="1" applyAlignment="1" applyProtection="1">
      <alignment wrapText="1"/>
      <protection locked="0"/>
    </xf>
    <xf numFmtId="0" fontId="25" fillId="0" borderId="7" xfId="1" applyNumberFormat="1" applyFont="1" applyBorder="1" applyAlignment="1" applyProtection="1">
      <alignment wrapText="1"/>
      <protection locked="0"/>
    </xf>
    <xf numFmtId="3" fontId="25" fillId="0" borderId="14" xfId="1" applyNumberFormat="1" applyFont="1" applyBorder="1" applyAlignment="1" applyProtection="1">
      <alignment wrapText="1"/>
      <protection locked="0"/>
    </xf>
    <xf numFmtId="3" fontId="25" fillId="0" borderId="7" xfId="1" applyNumberFormat="1" applyFont="1" applyFill="1" applyBorder="1" applyAlignment="1" applyProtection="1">
      <alignment wrapText="1"/>
      <protection locked="0"/>
    </xf>
    <xf numFmtId="0" fontId="25" fillId="0" borderId="18" xfId="1" applyNumberFormat="1" applyFont="1" applyBorder="1" applyAlignment="1" applyProtection="1">
      <alignment wrapText="1"/>
      <protection locked="0"/>
    </xf>
    <xf numFmtId="0" fontId="27" fillId="3" borderId="36" xfId="1" applyFont="1" applyFill="1" applyBorder="1" applyAlignment="1">
      <alignment horizontal="left" vertical="center" wrapText="1"/>
    </xf>
    <xf numFmtId="4" fontId="25" fillId="0" borderId="5" xfId="1" applyNumberFormat="1" applyFont="1" applyBorder="1" applyAlignment="1" applyProtection="1">
      <alignment wrapText="1"/>
      <protection locked="0"/>
    </xf>
    <xf numFmtId="4" fontId="25" fillId="0" borderId="6" xfId="1" applyNumberFormat="1" applyFont="1" applyBorder="1" applyAlignment="1" applyProtection="1">
      <alignment wrapText="1"/>
      <protection locked="0"/>
    </xf>
    <xf numFmtId="0" fontId="2" fillId="2" borderId="19" xfId="1" applyFont="1" applyFill="1" applyBorder="1" applyAlignment="1">
      <alignment vertical="center" wrapText="1"/>
    </xf>
    <xf numFmtId="0" fontId="25" fillId="0" borderId="28" xfId="1" applyNumberFormat="1" applyFont="1" applyBorder="1" applyAlignment="1" applyProtection="1">
      <alignment wrapText="1"/>
      <protection locked="0"/>
    </xf>
    <xf numFmtId="0" fontId="25" fillId="0" borderId="7" xfId="1" applyNumberFormat="1" applyFont="1" applyFill="1" applyBorder="1" applyAlignment="1" applyProtection="1">
      <alignment wrapText="1"/>
      <protection locked="0"/>
    </xf>
    <xf numFmtId="0" fontId="25" fillId="0" borderId="31" xfId="1" applyNumberFormat="1" applyFont="1" applyBorder="1" applyAlignment="1" applyProtection="1">
      <alignment wrapText="1"/>
      <protection locked="0"/>
    </xf>
    <xf numFmtId="2" fontId="25" fillId="0" borderId="28" xfId="1" applyNumberFormat="1" applyFont="1" applyBorder="1" applyAlignment="1" applyProtection="1">
      <alignment wrapText="1"/>
      <protection locked="0"/>
    </xf>
    <xf numFmtId="49" fontId="25" fillId="9" borderId="28" xfId="2" applyNumberFormat="1" applyFont="1" applyFill="1" applyBorder="1" applyAlignment="1" applyProtection="1">
      <alignment vertical="top" wrapText="1"/>
      <protection locked="0"/>
    </xf>
    <xf numFmtId="0" fontId="28" fillId="9" borderId="12" xfId="1" applyFont="1" applyFill="1" applyBorder="1"/>
    <xf numFmtId="0" fontId="29" fillId="9" borderId="0" xfId="2" applyFont="1" applyFill="1"/>
    <xf numFmtId="0" fontId="29" fillId="0" borderId="0" xfId="2" applyFont="1" applyFill="1"/>
    <xf numFmtId="0" fontId="21" fillId="5" borderId="19"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4" fillId="0" borderId="0" xfId="0" applyFont="1" applyAlignment="1">
      <alignment horizontal="right"/>
    </xf>
    <xf numFmtId="0" fontId="6" fillId="6" borderId="15" xfId="0" applyFont="1" applyFill="1" applyBorder="1" applyAlignment="1">
      <alignment vertical="center" wrapText="1"/>
    </xf>
    <xf numFmtId="0" fontId="6" fillId="6" borderId="10" xfId="0" applyFont="1" applyFill="1" applyBorder="1" applyAlignment="1">
      <alignment vertical="center" wrapText="1"/>
    </xf>
    <xf numFmtId="0" fontId="6" fillId="6" borderId="8" xfId="0" applyFont="1" applyFill="1" applyBorder="1" applyAlignment="1">
      <alignment vertical="center" wrapText="1"/>
    </xf>
    <xf numFmtId="0" fontId="6" fillId="6" borderId="37" xfId="0" applyFont="1" applyFill="1" applyBorder="1" applyAlignment="1">
      <alignment horizontal="left" vertical="top" wrapText="1"/>
    </xf>
    <xf numFmtId="0" fontId="6" fillId="6" borderId="35" xfId="0" applyFont="1" applyFill="1" applyBorder="1" applyAlignment="1">
      <alignment horizontal="left" vertical="top" wrapText="1"/>
    </xf>
    <xf numFmtId="0" fontId="6" fillId="6" borderId="15" xfId="0" applyFont="1" applyFill="1" applyBorder="1" applyAlignment="1">
      <alignment vertical="top" wrapText="1"/>
    </xf>
    <xf numFmtId="0" fontId="6" fillId="6" borderId="10" xfId="0" applyFont="1" applyFill="1" applyBorder="1" applyAlignment="1">
      <alignment vertical="top" wrapText="1"/>
    </xf>
    <xf numFmtId="0" fontId="6" fillId="6" borderId="8" xfId="0" applyFont="1" applyFill="1" applyBorder="1" applyAlignment="1">
      <alignment vertical="top" wrapText="1"/>
    </xf>
    <xf numFmtId="0" fontId="6" fillId="6" borderId="15"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6" fillId="6" borderId="8" xfId="0" applyFont="1" applyFill="1" applyBorder="1" applyAlignment="1">
      <alignment horizontal="left"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9" fillId="0" borderId="0" xfId="2" applyFont="1" applyFill="1" applyAlignment="1">
      <alignment horizontal="center"/>
    </xf>
  </cellXfs>
  <cellStyles count="6">
    <cellStyle name="Normal" xfId="0" builtinId="0"/>
    <cellStyle name="Normal 2" xfId="3" xr:uid="{00000000-0005-0000-0000-000001000000}"/>
    <cellStyle name="Normal 2 2" xfId="5" xr:uid="{21CA347C-1F11-485C-B489-3517DFC6A06A}"/>
    <cellStyle name="Normal 2 3" xfId="1" xr:uid="{00000000-0005-0000-0000-000002000000}"/>
    <cellStyle name="Normal 3" xfId="2" xr:uid="{00000000-0005-0000-0000-000003000000}"/>
    <cellStyle name="Обычный 2" xfId="4" xr:uid="{00000000-0005-0000-0000-000005000000}"/>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0%20Att4_Budget_workp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тегорія витрат"/>
      <sheetName val="Лист11"/>
      <sheetName val="Дані про організацію"/>
      <sheetName val="Напрямки конкурса"/>
      <sheetName val="Лист1"/>
      <sheetName val="Додаток 3.0 Напрямки орг-ції"/>
      <sheetName val="К Q1"/>
      <sheetName val="К Q2"/>
      <sheetName val="К Q3"/>
      <sheetName val="К Q4"/>
      <sheetName val="К Q5"/>
      <sheetName val="К Q6"/>
      <sheetName val="К Q7"/>
      <sheetName val="К Q8"/>
      <sheetName val="B Q1"/>
      <sheetName val="B Q2"/>
      <sheetName val="B Q3"/>
      <sheetName val="B Q4"/>
      <sheetName val="B Q5"/>
      <sheetName val="B Q6"/>
      <sheetName val="B Q7"/>
      <sheetName val="B Q8"/>
      <sheetName val="BQ1R6"/>
      <sheetName val="BQ2R6"/>
      <sheetName val="BQ3R6 1"/>
      <sheetName val="BQ1R10"/>
      <sheetName val="BQ2R10"/>
      <sheetName val="BQ3R10 1"/>
      <sheetName val="Додаток 3.1 Бюджет загальний "/>
      <sheetName val="Додаток 3.1.1 Бюджет 2012 "/>
      <sheetName val="Додаток 3.1.2 Бюджет 2013 "/>
      <sheetName val="Раунд 6 и Раунд 10"/>
      <sheetName val="R10"/>
      <sheetName val="2013"/>
      <sheetName val="2012"/>
      <sheetName val="Бюджет 24"/>
      <sheetName val="Бюджет "/>
      <sheetName val="Деньги"/>
      <sheetName val="%"/>
      <sheetName val="Количество"/>
      <sheetName val="Додаток 3.2 РП_Бюджет детальний"/>
      <sheetName val="Додаток 3.3. Прогноз ТМЦ"/>
      <sheetName val="Додаток 3.4. Робочий план"/>
      <sheetName val="Налаштування"/>
      <sheetName val="Законы распределения"/>
      <sheetName val="Додаток 3._Бюджет_Адмін"/>
      <sheetName val="Додаток 3._Бюджет детальний ПР"/>
      <sheetName val="Категорія витрат в напрямках"/>
      <sheetName val="Сводная для рабочего плана"/>
      <sheetName val="Для персоналу проекту"/>
      <sheetName val="Додаток 3.Бюджет проекту"/>
      <sheetName val="Додаток 3.1 Бюджет проекту А "/>
      <sheetName val="Додаток 3.2 Бюджет проекту М"/>
      <sheetName val="Додаток 3.5. Прогноз ТМЦ"/>
      <sheetName val="Додаток 3. Бюджет проекту"/>
      <sheetName val="Програмний персонал проекту"/>
      <sheetName val="Функціонал в проекті"/>
      <sheetName val="ПОРІВНЯННЯ"/>
      <sheetName val="Закони"/>
      <sheetName val="Форма для договора М"/>
      <sheetName val="ЗЕЛЕНА ФОРМА (А)"/>
    </sheetNames>
    <sheetDataSet>
      <sheetData sheetId="0" refreshError="1">
        <row r="2">
          <cell r="A2" t="str">
            <v>01.Оплата праці</v>
          </cell>
        </row>
        <row r="3">
          <cell r="A3" t="str">
            <v>02.Технічна допомога</v>
          </cell>
        </row>
        <row r="4">
          <cell r="A4" t="str">
            <v>03.Тренінги</v>
          </cell>
        </row>
        <row r="5">
          <cell r="A5" t="str">
            <v>04.Товари та обладнання для сфери охорони здоров'я</v>
          </cell>
        </row>
        <row r="6">
          <cell r="A6" t="str">
            <v>05.Медикаменти та фармацевтична продукція</v>
          </cell>
        </row>
        <row r="7">
          <cell r="A7" t="str">
            <v>06.Витрати на забезпечення закупівель та поставок</v>
          </cell>
        </row>
        <row r="8">
          <cell r="A8" t="str">
            <v>07.Інфраструктура та інше обладнання</v>
          </cell>
        </row>
        <row r="9">
          <cell r="A9" t="str">
            <v>08.Видавничі та комунікаційні витрати</v>
          </cell>
        </row>
        <row r="10">
          <cell r="A10" t="str">
            <v>09.Моніторинг та оцінка</v>
          </cell>
        </row>
        <row r="11">
          <cell r="A11" t="str">
            <v>10.Допомога в життєзабезпеченні клієнтів/цільових груп населення</v>
          </cell>
        </row>
        <row r="12">
          <cell r="A12" t="str">
            <v>11.Планування та адміністрування</v>
          </cell>
        </row>
        <row r="13">
          <cell r="A13" t="str">
            <v>12.Витрати на утримання офісу</v>
          </cell>
        </row>
        <row r="14">
          <cell r="A14" t="str">
            <v>13.Не потребують фінансування</v>
          </cell>
        </row>
      </sheetData>
      <sheetData sheetId="1" refreshError="1"/>
      <sheetData sheetId="2" refreshError="1"/>
      <sheetData sheetId="3" refreshError="1"/>
      <sheetData sheetId="4" refreshError="1"/>
      <sheetData sheetId="5" refreshError="1">
        <row r="1">
          <cell r="I1" t="str">
            <v xml:space="preserve">видатки за всіма категоріями витрат </v>
          </cell>
        </row>
        <row r="4">
          <cell r="A4">
            <v>0</v>
          </cell>
        </row>
        <row r="5">
          <cell r="A5">
            <v>0</v>
          </cell>
        </row>
        <row r="6">
          <cell r="A6">
            <v>0</v>
          </cell>
        </row>
        <row r="7">
          <cell r="A7">
            <v>0</v>
          </cell>
        </row>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row r="4">
          <cell r="A4">
            <v>1</v>
          </cell>
        </row>
      </sheetData>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9"/>
  <sheetViews>
    <sheetView zoomScale="82" workbookViewId="0">
      <selection activeCell="D20" sqref="D20"/>
    </sheetView>
  </sheetViews>
  <sheetFormatPr defaultColWidth="8.7109375" defaultRowHeight="15" x14ac:dyDescent="0.25"/>
  <cols>
    <col min="2" max="2" width="123" customWidth="1"/>
    <col min="3" max="3" width="17" customWidth="1"/>
    <col min="4" max="4" width="43.5703125" customWidth="1"/>
    <col min="5" max="5" width="8.7109375" customWidth="1"/>
  </cols>
  <sheetData>
    <row r="2" spans="2:2" x14ac:dyDescent="0.25">
      <c r="B2" s="69" t="s">
        <v>34</v>
      </c>
    </row>
    <row r="4" spans="2:2" x14ac:dyDescent="0.25">
      <c r="B4" s="68" t="s">
        <v>35</v>
      </c>
    </row>
    <row r="5" spans="2:2" x14ac:dyDescent="0.25">
      <c r="B5" s="68" t="s">
        <v>36</v>
      </c>
    </row>
    <row r="6" spans="2:2" x14ac:dyDescent="0.25">
      <c r="B6" s="68" t="s">
        <v>37</v>
      </c>
    </row>
    <row r="7" spans="2:2" x14ac:dyDescent="0.25">
      <c r="B7" s="68" t="s">
        <v>95</v>
      </c>
    </row>
    <row r="10" spans="2:2" x14ac:dyDescent="0.25">
      <c r="B10" s="72" t="s">
        <v>36</v>
      </c>
    </row>
    <row r="11" spans="2:2" ht="29.85" customHeight="1" x14ac:dyDescent="0.25">
      <c r="B11" s="73" t="s">
        <v>39</v>
      </c>
    </row>
    <row r="12" spans="2:2" x14ac:dyDescent="0.25">
      <c r="B12" s="71" t="s">
        <v>40</v>
      </c>
    </row>
    <row r="13" spans="2:2" x14ac:dyDescent="0.25">
      <c r="B13" s="71" t="s">
        <v>41</v>
      </c>
    </row>
    <row r="14" spans="2:2" x14ac:dyDescent="0.25">
      <c r="B14" s="9"/>
    </row>
    <row r="16" spans="2:2" x14ac:dyDescent="0.25">
      <c r="B16" s="76" t="s">
        <v>38</v>
      </c>
    </row>
    <row r="17" spans="2:4" ht="28.5" customHeight="1" x14ac:dyDescent="0.25">
      <c r="B17" s="78" t="s">
        <v>42</v>
      </c>
      <c r="C17" t="s">
        <v>15</v>
      </c>
    </row>
    <row r="18" spans="2:4" x14ac:dyDescent="0.25">
      <c r="B18" s="75" t="s">
        <v>43</v>
      </c>
    </row>
    <row r="19" spans="2:4" x14ac:dyDescent="0.25">
      <c r="B19" s="75" t="s">
        <v>44</v>
      </c>
    </row>
    <row r="20" spans="2:4" x14ac:dyDescent="0.25">
      <c r="B20" s="74" t="s">
        <v>45</v>
      </c>
    </row>
    <row r="21" spans="2:4" x14ac:dyDescent="0.25">
      <c r="B21" s="77" t="s">
        <v>46</v>
      </c>
      <c r="D21" s="8"/>
    </row>
    <row r="22" spans="2:4" ht="30" x14ac:dyDescent="0.25">
      <c r="B22" s="77" t="s">
        <v>47</v>
      </c>
      <c r="D22" s="8"/>
    </row>
    <row r="23" spans="2:4" ht="30" x14ac:dyDescent="0.25">
      <c r="B23" s="77" t="s">
        <v>101</v>
      </c>
      <c r="D23" s="8"/>
    </row>
    <row r="24" spans="2:4" ht="30" x14ac:dyDescent="0.25">
      <c r="B24" s="77" t="s">
        <v>54</v>
      </c>
      <c r="D24" s="8"/>
    </row>
    <row r="25" spans="2:4" x14ac:dyDescent="0.25">
      <c r="B25" s="74" t="s">
        <v>48</v>
      </c>
      <c r="D25" s="8"/>
    </row>
    <row r="26" spans="2:4" x14ac:dyDescent="0.25">
      <c r="B26" s="74" t="s">
        <v>49</v>
      </c>
      <c r="D26" s="8"/>
    </row>
    <row r="27" spans="2:4" x14ac:dyDescent="0.25">
      <c r="B27" s="74" t="s">
        <v>50</v>
      </c>
      <c r="D27" s="8"/>
    </row>
    <row r="28" spans="2:4" x14ac:dyDescent="0.25">
      <c r="B28" s="74" t="s">
        <v>51</v>
      </c>
      <c r="D28" s="8"/>
    </row>
    <row r="29" spans="2:4" x14ac:dyDescent="0.25">
      <c r="B29" s="74" t="s">
        <v>52</v>
      </c>
      <c r="D29" s="8"/>
    </row>
    <row r="30" spans="2:4" x14ac:dyDescent="0.25">
      <c r="B30" s="74" t="s">
        <v>53</v>
      </c>
      <c r="D30" s="8"/>
    </row>
    <row r="31" spans="2:4" x14ac:dyDescent="0.25">
      <c r="D31" s="8"/>
    </row>
    <row r="33" spans="3:4" x14ac:dyDescent="0.25">
      <c r="C33" s="11" t="s">
        <v>8</v>
      </c>
      <c r="D33" s="11" t="s">
        <v>9</v>
      </c>
    </row>
    <row r="34" spans="3:4" ht="36" x14ac:dyDescent="0.25">
      <c r="C34" s="12" t="s">
        <v>10</v>
      </c>
      <c r="D34" s="85" t="s">
        <v>55</v>
      </c>
    </row>
    <row r="35" spans="3:4" ht="144" x14ac:dyDescent="0.25">
      <c r="C35" s="12" t="s">
        <v>11</v>
      </c>
      <c r="D35" s="12" t="s">
        <v>56</v>
      </c>
    </row>
    <row r="36" spans="3:4" ht="48" x14ac:dyDescent="0.25">
      <c r="C36" s="12" t="s">
        <v>12</v>
      </c>
      <c r="D36" s="85" t="s">
        <v>57</v>
      </c>
    </row>
    <row r="37" spans="3:4" ht="36" x14ac:dyDescent="0.25">
      <c r="C37" s="12" t="s">
        <v>13</v>
      </c>
      <c r="D37" s="85" t="s">
        <v>58</v>
      </c>
    </row>
    <row r="38" spans="3:4" ht="36" x14ac:dyDescent="0.25">
      <c r="C38" s="12" t="s">
        <v>14</v>
      </c>
      <c r="D38" s="85" t="s">
        <v>59</v>
      </c>
    </row>
    <row r="39" spans="3:4" ht="33" customHeight="1" x14ac:dyDescent="0.25">
      <c r="C39" s="41" t="s">
        <v>33</v>
      </c>
      <c r="D39" s="58" t="s">
        <v>60</v>
      </c>
    </row>
  </sheetData>
  <sheetProtection algorithmName="SHA-512" hashValue="wCHgFhBtys2B8F3OFFxi7bqPBVSknyYNNp8eFMlsK6YLdBd7A1mgiJ7YZzSKCPVqYPY8WG7z4zwR2jPWj/ZjRg==" saltValue="zLiFpRkLX3+OxzJ8ympZm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R7"/>
  <sheetViews>
    <sheetView workbookViewId="0">
      <selection activeCell="E34" sqref="E34"/>
    </sheetView>
  </sheetViews>
  <sheetFormatPr defaultColWidth="8.7109375" defaultRowHeight="15" x14ac:dyDescent="0.25"/>
  <cols>
    <col min="1" max="1" width="12.140625" customWidth="1"/>
    <col min="18" max="18" width="10.5703125" bestFit="1" customWidth="1"/>
  </cols>
  <sheetData>
    <row r="7" spans="18:18" x14ac:dyDescent="0.25">
      <c r="R7" s="1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2"/>
  <sheetViews>
    <sheetView showGridLines="0" zoomScale="85" zoomScaleNormal="85" workbookViewId="0">
      <selection activeCell="D34" sqref="D34"/>
    </sheetView>
  </sheetViews>
  <sheetFormatPr defaultColWidth="8.7109375" defaultRowHeight="12.75" x14ac:dyDescent="0.2"/>
  <cols>
    <col min="1" max="1" width="45.42578125" style="25" customWidth="1"/>
    <col min="2" max="2" width="49.85546875" style="25" customWidth="1"/>
    <col min="3" max="6" width="12.7109375" style="25" customWidth="1"/>
    <col min="7" max="7" width="35.7109375" style="25" customWidth="1"/>
    <col min="8" max="16384" width="8.7109375" style="25"/>
  </cols>
  <sheetData>
    <row r="1" spans="1:7" ht="15" x14ac:dyDescent="0.25">
      <c r="A1" s="79" t="s">
        <v>63</v>
      </c>
      <c r="E1" s="144" t="s">
        <v>77</v>
      </c>
      <c r="F1" s="144"/>
      <c r="G1" s="144"/>
    </row>
    <row r="4" spans="1:7" ht="13.5" thickBot="1" x14ac:dyDescent="0.25"/>
    <row r="5" spans="1:7" ht="38.25" customHeight="1" x14ac:dyDescent="0.2">
      <c r="A5" s="80" t="s">
        <v>61</v>
      </c>
      <c r="B5" s="81" t="s">
        <v>62</v>
      </c>
      <c r="C5" s="141" t="s">
        <v>100</v>
      </c>
      <c r="D5" s="142"/>
      <c r="E5" s="142"/>
      <c r="F5" s="143"/>
      <c r="G5" s="82" t="s">
        <v>64</v>
      </c>
    </row>
    <row r="6" spans="1:7" x14ac:dyDescent="0.2">
      <c r="A6" s="59"/>
      <c r="B6" s="60"/>
      <c r="C6" s="62" t="s">
        <v>103</v>
      </c>
      <c r="D6" s="62" t="s">
        <v>104</v>
      </c>
      <c r="E6" s="62" t="s">
        <v>105</v>
      </c>
      <c r="F6" s="62" t="s">
        <v>106</v>
      </c>
      <c r="G6" s="61"/>
    </row>
    <row r="7" spans="1:7" ht="27.75" customHeight="1" x14ac:dyDescent="0.2">
      <c r="A7" s="150" t="s">
        <v>65</v>
      </c>
      <c r="B7" s="151"/>
      <c r="C7" s="151"/>
      <c r="D7" s="151"/>
      <c r="E7" s="151"/>
      <c r="F7" s="151"/>
      <c r="G7" s="152"/>
    </row>
    <row r="8" spans="1:7" ht="30" customHeight="1" x14ac:dyDescent="0.2">
      <c r="A8" s="153" t="s">
        <v>69</v>
      </c>
      <c r="B8" s="154"/>
      <c r="C8" s="154"/>
      <c r="D8" s="154"/>
      <c r="E8" s="154"/>
      <c r="F8" s="154"/>
      <c r="G8" s="155"/>
    </row>
    <row r="9" spans="1:7" ht="30" customHeight="1" x14ac:dyDescent="0.2">
      <c r="A9" s="27" t="s">
        <v>66</v>
      </c>
      <c r="B9" s="28"/>
      <c r="C9" s="28"/>
      <c r="D9" s="28"/>
      <c r="E9" s="28"/>
      <c r="F9" s="28"/>
      <c r="G9" s="29"/>
    </row>
    <row r="10" spans="1:7" ht="30" customHeight="1" x14ac:dyDescent="0.2">
      <c r="A10" s="27" t="s">
        <v>67</v>
      </c>
      <c r="B10" s="28"/>
      <c r="C10" s="28"/>
      <c r="D10" s="28"/>
      <c r="E10" s="28"/>
      <c r="F10" s="28"/>
      <c r="G10" s="29"/>
    </row>
    <row r="11" spans="1:7" ht="30" customHeight="1" x14ac:dyDescent="0.2">
      <c r="A11" s="145" t="s">
        <v>70</v>
      </c>
      <c r="B11" s="146"/>
      <c r="C11" s="146"/>
      <c r="D11" s="146"/>
      <c r="E11" s="146"/>
      <c r="F11" s="146"/>
      <c r="G11" s="147"/>
    </row>
    <row r="12" spans="1:7" ht="30" customHeight="1" x14ac:dyDescent="0.2">
      <c r="A12" s="153" t="s">
        <v>69</v>
      </c>
      <c r="B12" s="154"/>
      <c r="C12" s="154"/>
      <c r="D12" s="154"/>
      <c r="E12" s="154"/>
      <c r="F12" s="154"/>
      <c r="G12" s="155"/>
    </row>
    <row r="13" spans="1:7" ht="30" customHeight="1" x14ac:dyDescent="0.2">
      <c r="A13" s="32" t="s">
        <v>72</v>
      </c>
      <c r="B13" s="30"/>
      <c r="C13" s="30"/>
      <c r="D13" s="30"/>
      <c r="E13" s="30"/>
      <c r="F13" s="30"/>
      <c r="G13" s="31"/>
    </row>
    <row r="14" spans="1:7" ht="30" customHeight="1" x14ac:dyDescent="0.2">
      <c r="A14" s="32" t="s">
        <v>73</v>
      </c>
      <c r="B14" s="30"/>
      <c r="C14" s="30"/>
      <c r="D14" s="30"/>
      <c r="E14" s="30"/>
      <c r="F14" s="30"/>
      <c r="G14" s="33"/>
    </row>
    <row r="15" spans="1:7" ht="30" customHeight="1" x14ac:dyDescent="0.2">
      <c r="A15" s="32" t="s">
        <v>74</v>
      </c>
      <c r="B15" s="30"/>
      <c r="C15" s="30"/>
      <c r="D15" s="30"/>
      <c r="E15" s="30"/>
      <c r="F15" s="30"/>
      <c r="G15" s="35"/>
    </row>
    <row r="16" spans="1:7" ht="30" customHeight="1" x14ac:dyDescent="0.2">
      <c r="A16" s="32" t="s">
        <v>99</v>
      </c>
      <c r="B16" s="30"/>
      <c r="C16" s="30"/>
      <c r="D16" s="30"/>
      <c r="E16" s="30"/>
      <c r="F16" s="30"/>
      <c r="G16" s="33"/>
    </row>
    <row r="17" spans="1:7" ht="30" customHeight="1" x14ac:dyDescent="0.2">
      <c r="A17" s="145" t="s">
        <v>71</v>
      </c>
      <c r="B17" s="146"/>
      <c r="C17" s="146"/>
      <c r="D17" s="146"/>
      <c r="E17" s="146"/>
      <c r="F17" s="146"/>
      <c r="G17" s="147"/>
    </row>
    <row r="18" spans="1:7" ht="30" customHeight="1" x14ac:dyDescent="0.2">
      <c r="A18" s="153" t="s">
        <v>69</v>
      </c>
      <c r="B18" s="154"/>
      <c r="C18" s="154"/>
      <c r="D18" s="154"/>
      <c r="E18" s="154"/>
      <c r="F18" s="154"/>
      <c r="G18" s="155"/>
    </row>
    <row r="19" spans="1:7" ht="30" customHeight="1" x14ac:dyDescent="0.2">
      <c r="A19" s="36" t="s">
        <v>75</v>
      </c>
      <c r="B19" s="34"/>
      <c r="C19" s="34"/>
      <c r="D19" s="34"/>
      <c r="E19" s="34"/>
      <c r="F19" s="34"/>
      <c r="G19" s="37"/>
    </row>
    <row r="20" spans="1:7" ht="30" customHeight="1" x14ac:dyDescent="0.2">
      <c r="A20" s="36" t="s">
        <v>76</v>
      </c>
      <c r="B20" s="34"/>
      <c r="C20" s="34"/>
      <c r="D20" s="34"/>
      <c r="E20" s="34"/>
      <c r="F20" s="34"/>
      <c r="G20" s="35"/>
    </row>
    <row r="21" spans="1:7" ht="30" customHeight="1" x14ac:dyDescent="0.2">
      <c r="A21" s="148" t="s">
        <v>96</v>
      </c>
      <c r="B21" s="149"/>
      <c r="C21" s="149"/>
      <c r="D21" s="149"/>
      <c r="E21" s="149"/>
      <c r="F21" s="149"/>
      <c r="G21" s="56"/>
    </row>
    <row r="22" spans="1:7" s="57" customFormat="1" ht="30" customHeight="1" thickBot="1" x14ac:dyDescent="0.25">
      <c r="A22" s="38"/>
      <c r="B22" s="39"/>
      <c r="C22" s="39"/>
      <c r="D22" s="39"/>
      <c r="E22" s="39"/>
      <c r="F22" s="39"/>
      <c r="G22" s="40"/>
    </row>
  </sheetData>
  <mergeCells count="9">
    <mergeCell ref="C5:F5"/>
    <mergeCell ref="E1:G1"/>
    <mergeCell ref="A17:G17"/>
    <mergeCell ref="A21:F21"/>
    <mergeCell ref="A7:G7"/>
    <mergeCell ref="A11:G11"/>
    <mergeCell ref="A18:G18"/>
    <mergeCell ref="A8:G8"/>
    <mergeCell ref="A12:G12"/>
  </mergeCells>
  <phoneticPr fontId="3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
  <sheetViews>
    <sheetView showGridLines="0" zoomScale="130" zoomScaleNormal="130" workbookViewId="0">
      <selection activeCell="C25" sqref="C25"/>
    </sheetView>
  </sheetViews>
  <sheetFormatPr defaultColWidth="8.7109375" defaultRowHeight="15" x14ac:dyDescent="0.25"/>
  <cols>
    <col min="1" max="1" width="60.85546875" customWidth="1"/>
    <col min="2" max="2" width="18.42578125" customWidth="1"/>
    <col min="4" max="4" width="17.42578125" customWidth="1"/>
  </cols>
  <sheetData>
    <row r="1" spans="1:4" ht="20.25" customHeight="1" x14ac:dyDescent="0.25">
      <c r="A1" s="83" t="s">
        <v>78</v>
      </c>
      <c r="B1" s="4"/>
    </row>
    <row r="3" spans="1:4" ht="15.75" thickBot="1" x14ac:dyDescent="0.3"/>
    <row r="4" spans="1:4" x14ac:dyDescent="0.25">
      <c r="A4" s="156" t="s">
        <v>79</v>
      </c>
      <c r="B4" s="132" t="s">
        <v>80</v>
      </c>
      <c r="D4" s="113" t="s">
        <v>98</v>
      </c>
    </row>
    <row r="5" spans="1:4" ht="45" customHeight="1" x14ac:dyDescent="0.25">
      <c r="A5" s="157"/>
      <c r="B5" s="7" t="s">
        <v>107</v>
      </c>
      <c r="D5" s="84" t="s">
        <v>108</v>
      </c>
    </row>
    <row r="6" spans="1:4" x14ac:dyDescent="0.25">
      <c r="A6" s="5" t="str">
        <f>List!B2</f>
        <v>1.0 Human Resources (HR)</v>
      </c>
      <c r="B6" s="63">
        <f>SUMIF('C. Detailed Budget'!$C$8:$C$34,A6,'C. Detailed Budget'!$I$8:$I$34)</f>
        <v>0</v>
      </c>
      <c r="C6" s="26"/>
      <c r="D6" s="65">
        <f>SUMIF('C. Detailed Budget'!$C$8:$C$34,A6,'C. Detailed Budget'!$J$8:$J$34)</f>
        <v>0</v>
      </c>
    </row>
    <row r="7" spans="1:4" x14ac:dyDescent="0.25">
      <c r="A7" s="5" t="str">
        <f>List!B3</f>
        <v>2.0 Travel related costs  inc. meetings, conferences, trainings (TRC)</v>
      </c>
      <c r="B7" s="63">
        <f>SUMIF('C. Detailed Budget'!$C$8:$C$34,A7,'C. Detailed Budget'!$I$8:$I$34)</f>
        <v>0</v>
      </c>
      <c r="C7" s="26"/>
      <c r="D7" s="65">
        <f>SUMIF('C. Detailed Budget'!$C$8:$C$34,A7,'C. Detailed Budget'!$J$8:$J$34)</f>
        <v>0</v>
      </c>
    </row>
    <row r="8" spans="1:4" x14ac:dyDescent="0.25">
      <c r="A8" s="5" t="str">
        <f>List!B4</f>
        <v>3.0 External Professional services (EPS)</v>
      </c>
      <c r="B8" s="63">
        <f>SUMIF('C. Detailed Budget'!$C$8:$C$34,A8,'C. Detailed Budget'!$I$8:$I$34)</f>
        <v>0</v>
      </c>
      <c r="C8" s="26"/>
      <c r="D8" s="65">
        <f>SUMIF('C. Detailed Budget'!$C$8:$C$34,A8,'C. Detailed Budget'!$J$8:$J$34)</f>
        <v>0</v>
      </c>
    </row>
    <row r="9" spans="1:4" x14ac:dyDescent="0.25">
      <c r="A9" s="5" t="str">
        <f>List!B5</f>
        <v>4.0 Other program activities (OPA)</v>
      </c>
      <c r="B9" s="63">
        <f>SUMIF('C. Detailed Budget'!$C$8:$C$34,A9,'C. Detailed Budget'!$I$8:$I$34)</f>
        <v>0</v>
      </c>
      <c r="C9" s="26"/>
      <c r="D9" s="65">
        <f>SUMIF('C. Detailed Budget'!$C$8:$C$34,A9,'C. Detailed Budget'!$J$8:$J$34)</f>
        <v>0</v>
      </c>
    </row>
    <row r="10" spans="1:4" x14ac:dyDescent="0.25">
      <c r="A10" s="5" t="str">
        <f>List!B6</f>
        <v>10.0 Communication Material and Publications (CMP)</v>
      </c>
      <c r="B10" s="63">
        <f>SUMIF('C. Detailed Budget'!$C$8:$C$34,A10,'C. Detailed Budget'!$I$8:$I$34)</f>
        <v>0</v>
      </c>
      <c r="C10" s="26"/>
      <c r="D10" s="65">
        <f>SUMIF('C. Detailed Budget'!$C$8:$C$34,A10,'C. Detailed Budget'!$J$8:$J$34)</f>
        <v>0</v>
      </c>
    </row>
    <row r="11" spans="1:4" x14ac:dyDescent="0.25">
      <c r="A11" s="5" t="str">
        <f>List!B7</f>
        <v>11.0 Programme Administration costs (PA)</v>
      </c>
      <c r="B11" s="63">
        <f>SUMIF('C. Detailed Budget'!$C$8:$C$34,A11,'C. Detailed Budget'!$I$8:$I$34)</f>
        <v>0</v>
      </c>
      <c r="C11" s="26"/>
      <c r="D11" s="65">
        <f>SUMIF('C. Detailed Budget'!$C$8:$C$34,A11,'C. Detailed Budget'!$J$8:$J$34)</f>
        <v>0</v>
      </c>
    </row>
    <row r="12" spans="1:4" ht="15.75" thickBot="1" x14ac:dyDescent="0.3">
      <c r="A12" s="6" t="s">
        <v>81</v>
      </c>
      <c r="B12" s="64">
        <f>SUM(B6:B11)</f>
        <v>0</v>
      </c>
      <c r="C12" s="23"/>
      <c r="D12" s="66">
        <f>SUM(D6:D11)</f>
        <v>0</v>
      </c>
    </row>
  </sheetData>
  <sheetProtection algorithmName="SHA-512" hashValue="4q5wQHhgQzK1/C5MWbszhRBWwsdqG84eR5+PZzZtAt8aZM9g6ysUpY2zOHgHRK0Bu5J/qqWBJwhXiXB8t9YOhg==" saltValue="fDCMP2PlAn7CzM5gjcIKwQ==" spinCount="100000" sheet="1" objects="1" scenarios="1"/>
  <mergeCells count="1">
    <mergeCell ref="A4:A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0"/>
  <sheetViews>
    <sheetView tabSelected="1" zoomScale="80" zoomScaleNormal="80" workbookViewId="0">
      <selection activeCell="B5" sqref="B5"/>
    </sheetView>
  </sheetViews>
  <sheetFormatPr defaultColWidth="8.7109375" defaultRowHeight="12.75" x14ac:dyDescent="0.2"/>
  <cols>
    <col min="1" max="1" width="20" style="1" customWidth="1"/>
    <col min="2" max="2" width="35.85546875" style="1" customWidth="1"/>
    <col min="3" max="3" width="34.5703125" style="1" customWidth="1"/>
    <col min="4" max="4" width="36.7109375" style="1" customWidth="1"/>
    <col min="5" max="5" width="20" style="1" customWidth="1"/>
    <col min="6" max="6" width="20.85546875" style="1" customWidth="1"/>
    <col min="7" max="7" width="11.140625" style="1" customWidth="1"/>
    <col min="8" max="8" width="16.28515625" style="3" customWidth="1"/>
    <col min="9" max="9" width="15.7109375" style="3" customWidth="1"/>
    <col min="10" max="10" width="20.42578125" style="1" customWidth="1"/>
    <col min="11" max="11" width="39.7109375" style="1" customWidth="1"/>
    <col min="12" max="12" width="11.42578125" style="1" customWidth="1"/>
    <col min="13" max="13" width="11.42578125" style="1" hidden="1" customWidth="1"/>
    <col min="14" max="14" width="12.28515625" style="1" hidden="1" customWidth="1"/>
    <col min="15" max="15" width="10.7109375" style="1" hidden="1" customWidth="1"/>
    <col min="16" max="17" width="0" style="1" hidden="1" customWidth="1"/>
    <col min="18" max="256" width="8.7109375" style="1"/>
    <col min="257" max="257" width="34.42578125" style="1" customWidth="1"/>
    <col min="258" max="258" width="19" style="1" customWidth="1"/>
    <col min="259" max="259" width="18.140625" style="1" customWidth="1"/>
    <col min="260" max="260" width="18.42578125" style="1" customWidth="1"/>
    <col min="261" max="262" width="15.42578125" style="1" customWidth="1"/>
    <col min="263" max="263" width="14.42578125" style="1" customWidth="1"/>
    <col min="264" max="264" width="45.42578125" style="1" customWidth="1"/>
    <col min="265" max="512" width="8.7109375" style="1"/>
    <col min="513" max="513" width="34.42578125" style="1" customWidth="1"/>
    <col min="514" max="514" width="19" style="1" customWidth="1"/>
    <col min="515" max="515" width="18.140625" style="1" customWidth="1"/>
    <col min="516" max="516" width="18.42578125" style="1" customWidth="1"/>
    <col min="517" max="518" width="15.42578125" style="1" customWidth="1"/>
    <col min="519" max="519" width="14.42578125" style="1" customWidth="1"/>
    <col min="520" max="520" width="45.42578125" style="1" customWidth="1"/>
    <col min="521" max="768" width="8.7109375" style="1"/>
    <col min="769" max="769" width="34.42578125" style="1" customWidth="1"/>
    <col min="770" max="770" width="19" style="1" customWidth="1"/>
    <col min="771" max="771" width="18.140625" style="1" customWidth="1"/>
    <col min="772" max="772" width="18.42578125" style="1" customWidth="1"/>
    <col min="773" max="774" width="15.42578125" style="1" customWidth="1"/>
    <col min="775" max="775" width="14.42578125" style="1" customWidth="1"/>
    <col min="776" max="776" width="45.42578125" style="1" customWidth="1"/>
    <col min="777" max="1024" width="8.7109375" style="1"/>
    <col min="1025" max="1025" width="34.42578125" style="1" customWidth="1"/>
    <col min="1026" max="1026" width="19" style="1" customWidth="1"/>
    <col min="1027" max="1027" width="18.140625" style="1" customWidth="1"/>
    <col min="1028" max="1028" width="18.42578125" style="1" customWidth="1"/>
    <col min="1029" max="1030" width="15.42578125" style="1" customWidth="1"/>
    <col min="1031" max="1031" width="14.42578125" style="1" customWidth="1"/>
    <col min="1032" max="1032" width="45.42578125" style="1" customWidth="1"/>
    <col min="1033" max="1280" width="8.7109375" style="1"/>
    <col min="1281" max="1281" width="34.42578125" style="1" customWidth="1"/>
    <col min="1282" max="1282" width="19" style="1" customWidth="1"/>
    <col min="1283" max="1283" width="18.140625" style="1" customWidth="1"/>
    <col min="1284" max="1284" width="18.42578125" style="1" customWidth="1"/>
    <col min="1285" max="1286" width="15.42578125" style="1" customWidth="1"/>
    <col min="1287" max="1287" width="14.42578125" style="1" customWidth="1"/>
    <col min="1288" max="1288" width="45.42578125" style="1" customWidth="1"/>
    <col min="1289" max="1536" width="8.7109375" style="1"/>
    <col min="1537" max="1537" width="34.42578125" style="1" customWidth="1"/>
    <col min="1538" max="1538" width="19" style="1" customWidth="1"/>
    <col min="1539" max="1539" width="18.140625" style="1" customWidth="1"/>
    <col min="1540" max="1540" width="18.42578125" style="1" customWidth="1"/>
    <col min="1541" max="1542" width="15.42578125" style="1" customWidth="1"/>
    <col min="1543" max="1543" width="14.42578125" style="1" customWidth="1"/>
    <col min="1544" max="1544" width="45.42578125" style="1" customWidth="1"/>
    <col min="1545" max="1792" width="8.7109375" style="1"/>
    <col min="1793" max="1793" width="34.42578125" style="1" customWidth="1"/>
    <col min="1794" max="1794" width="19" style="1" customWidth="1"/>
    <col min="1795" max="1795" width="18.140625" style="1" customWidth="1"/>
    <col min="1796" max="1796" width="18.42578125" style="1" customWidth="1"/>
    <col min="1797" max="1798" width="15.42578125" style="1" customWidth="1"/>
    <col min="1799" max="1799" width="14.42578125" style="1" customWidth="1"/>
    <col min="1800" max="1800" width="45.42578125" style="1" customWidth="1"/>
    <col min="1801" max="2048" width="8.7109375" style="1"/>
    <col min="2049" max="2049" width="34.42578125" style="1" customWidth="1"/>
    <col min="2050" max="2050" width="19" style="1" customWidth="1"/>
    <col min="2051" max="2051" width="18.140625" style="1" customWidth="1"/>
    <col min="2052" max="2052" width="18.42578125" style="1" customWidth="1"/>
    <col min="2053" max="2054" width="15.42578125" style="1" customWidth="1"/>
    <col min="2055" max="2055" width="14.42578125" style="1" customWidth="1"/>
    <col min="2056" max="2056" width="45.42578125" style="1" customWidth="1"/>
    <col min="2057" max="2304" width="8.7109375" style="1"/>
    <col min="2305" max="2305" width="34.42578125" style="1" customWidth="1"/>
    <col min="2306" max="2306" width="19" style="1" customWidth="1"/>
    <col min="2307" max="2307" width="18.140625" style="1" customWidth="1"/>
    <col min="2308" max="2308" width="18.42578125" style="1" customWidth="1"/>
    <col min="2309" max="2310" width="15.42578125" style="1" customWidth="1"/>
    <col min="2311" max="2311" width="14.42578125" style="1" customWidth="1"/>
    <col min="2312" max="2312" width="45.42578125" style="1" customWidth="1"/>
    <col min="2313" max="2560" width="8.7109375" style="1"/>
    <col min="2561" max="2561" width="34.42578125" style="1" customWidth="1"/>
    <col min="2562" max="2562" width="19" style="1" customWidth="1"/>
    <col min="2563" max="2563" width="18.140625" style="1" customWidth="1"/>
    <col min="2564" max="2564" width="18.42578125" style="1" customWidth="1"/>
    <col min="2565" max="2566" width="15.42578125" style="1" customWidth="1"/>
    <col min="2567" max="2567" width="14.42578125" style="1" customWidth="1"/>
    <col min="2568" max="2568" width="45.42578125" style="1" customWidth="1"/>
    <col min="2569" max="2816" width="8.7109375" style="1"/>
    <col min="2817" max="2817" width="34.42578125" style="1" customWidth="1"/>
    <col min="2818" max="2818" width="19" style="1" customWidth="1"/>
    <col min="2819" max="2819" width="18.140625" style="1" customWidth="1"/>
    <col min="2820" max="2820" width="18.42578125" style="1" customWidth="1"/>
    <col min="2821" max="2822" width="15.42578125" style="1" customWidth="1"/>
    <col min="2823" max="2823" width="14.42578125" style="1" customWidth="1"/>
    <col min="2824" max="2824" width="45.42578125" style="1" customWidth="1"/>
    <col min="2825" max="3072" width="8.7109375" style="1"/>
    <col min="3073" max="3073" width="34.42578125" style="1" customWidth="1"/>
    <col min="3074" max="3074" width="19" style="1" customWidth="1"/>
    <col min="3075" max="3075" width="18.140625" style="1" customWidth="1"/>
    <col min="3076" max="3076" width="18.42578125" style="1" customWidth="1"/>
    <col min="3077" max="3078" width="15.42578125" style="1" customWidth="1"/>
    <col min="3079" max="3079" width="14.42578125" style="1" customWidth="1"/>
    <col min="3080" max="3080" width="45.42578125" style="1" customWidth="1"/>
    <col min="3081" max="3328" width="8.7109375" style="1"/>
    <col min="3329" max="3329" width="34.42578125" style="1" customWidth="1"/>
    <col min="3330" max="3330" width="19" style="1" customWidth="1"/>
    <col min="3331" max="3331" width="18.140625" style="1" customWidth="1"/>
    <col min="3332" max="3332" width="18.42578125" style="1" customWidth="1"/>
    <col min="3333" max="3334" width="15.42578125" style="1" customWidth="1"/>
    <col min="3335" max="3335" width="14.42578125" style="1" customWidth="1"/>
    <col min="3336" max="3336" width="45.42578125" style="1" customWidth="1"/>
    <col min="3337" max="3584" width="8.7109375" style="1"/>
    <col min="3585" max="3585" width="34.42578125" style="1" customWidth="1"/>
    <col min="3586" max="3586" width="19" style="1" customWidth="1"/>
    <col min="3587" max="3587" width="18.140625" style="1" customWidth="1"/>
    <col min="3588" max="3588" width="18.42578125" style="1" customWidth="1"/>
    <col min="3589" max="3590" width="15.42578125" style="1" customWidth="1"/>
    <col min="3591" max="3591" width="14.42578125" style="1" customWidth="1"/>
    <col min="3592" max="3592" width="45.42578125" style="1" customWidth="1"/>
    <col min="3593" max="3840" width="8.7109375" style="1"/>
    <col min="3841" max="3841" width="34.42578125" style="1" customWidth="1"/>
    <col min="3842" max="3842" width="19" style="1" customWidth="1"/>
    <col min="3843" max="3843" width="18.140625" style="1" customWidth="1"/>
    <col min="3844" max="3844" width="18.42578125" style="1" customWidth="1"/>
    <col min="3845" max="3846" width="15.42578125" style="1" customWidth="1"/>
    <col min="3847" max="3847" width="14.42578125" style="1" customWidth="1"/>
    <col min="3848" max="3848" width="45.42578125" style="1" customWidth="1"/>
    <col min="3849" max="4096" width="8.7109375" style="1"/>
    <col min="4097" max="4097" width="34.42578125" style="1" customWidth="1"/>
    <col min="4098" max="4098" width="19" style="1" customWidth="1"/>
    <col min="4099" max="4099" width="18.140625" style="1" customWidth="1"/>
    <col min="4100" max="4100" width="18.42578125" style="1" customWidth="1"/>
    <col min="4101" max="4102" width="15.42578125" style="1" customWidth="1"/>
    <col min="4103" max="4103" width="14.42578125" style="1" customWidth="1"/>
    <col min="4104" max="4104" width="45.42578125" style="1" customWidth="1"/>
    <col min="4105" max="4352" width="8.7109375" style="1"/>
    <col min="4353" max="4353" width="34.42578125" style="1" customWidth="1"/>
    <col min="4354" max="4354" width="19" style="1" customWidth="1"/>
    <col min="4355" max="4355" width="18.140625" style="1" customWidth="1"/>
    <col min="4356" max="4356" width="18.42578125" style="1" customWidth="1"/>
    <col min="4357" max="4358" width="15.42578125" style="1" customWidth="1"/>
    <col min="4359" max="4359" width="14.42578125" style="1" customWidth="1"/>
    <col min="4360" max="4360" width="45.42578125" style="1" customWidth="1"/>
    <col min="4361" max="4608" width="8.7109375" style="1"/>
    <col min="4609" max="4609" width="34.42578125" style="1" customWidth="1"/>
    <col min="4610" max="4610" width="19" style="1" customWidth="1"/>
    <col min="4611" max="4611" width="18.140625" style="1" customWidth="1"/>
    <col min="4612" max="4612" width="18.42578125" style="1" customWidth="1"/>
    <col min="4613" max="4614" width="15.42578125" style="1" customWidth="1"/>
    <col min="4615" max="4615" width="14.42578125" style="1" customWidth="1"/>
    <col min="4616" max="4616" width="45.42578125" style="1" customWidth="1"/>
    <col min="4617" max="4864" width="8.7109375" style="1"/>
    <col min="4865" max="4865" width="34.42578125" style="1" customWidth="1"/>
    <col min="4866" max="4866" width="19" style="1" customWidth="1"/>
    <col min="4867" max="4867" width="18.140625" style="1" customWidth="1"/>
    <col min="4868" max="4868" width="18.42578125" style="1" customWidth="1"/>
    <col min="4869" max="4870" width="15.42578125" style="1" customWidth="1"/>
    <col min="4871" max="4871" width="14.42578125" style="1" customWidth="1"/>
    <col min="4872" max="4872" width="45.42578125" style="1" customWidth="1"/>
    <col min="4873" max="5120" width="8.7109375" style="1"/>
    <col min="5121" max="5121" width="34.42578125" style="1" customWidth="1"/>
    <col min="5122" max="5122" width="19" style="1" customWidth="1"/>
    <col min="5123" max="5123" width="18.140625" style="1" customWidth="1"/>
    <col min="5124" max="5124" width="18.42578125" style="1" customWidth="1"/>
    <col min="5125" max="5126" width="15.42578125" style="1" customWidth="1"/>
    <col min="5127" max="5127" width="14.42578125" style="1" customWidth="1"/>
    <col min="5128" max="5128" width="45.42578125" style="1" customWidth="1"/>
    <col min="5129" max="5376" width="8.7109375" style="1"/>
    <col min="5377" max="5377" width="34.42578125" style="1" customWidth="1"/>
    <col min="5378" max="5378" width="19" style="1" customWidth="1"/>
    <col min="5379" max="5379" width="18.140625" style="1" customWidth="1"/>
    <col min="5380" max="5380" width="18.42578125" style="1" customWidth="1"/>
    <col min="5381" max="5382" width="15.42578125" style="1" customWidth="1"/>
    <col min="5383" max="5383" width="14.42578125" style="1" customWidth="1"/>
    <col min="5384" max="5384" width="45.42578125" style="1" customWidth="1"/>
    <col min="5385" max="5632" width="8.7109375" style="1"/>
    <col min="5633" max="5633" width="34.42578125" style="1" customWidth="1"/>
    <col min="5634" max="5634" width="19" style="1" customWidth="1"/>
    <col min="5635" max="5635" width="18.140625" style="1" customWidth="1"/>
    <col min="5636" max="5636" width="18.42578125" style="1" customWidth="1"/>
    <col min="5637" max="5638" width="15.42578125" style="1" customWidth="1"/>
    <col min="5639" max="5639" width="14.42578125" style="1" customWidth="1"/>
    <col min="5640" max="5640" width="45.42578125" style="1" customWidth="1"/>
    <col min="5641" max="5888" width="8.7109375" style="1"/>
    <col min="5889" max="5889" width="34.42578125" style="1" customWidth="1"/>
    <col min="5890" max="5890" width="19" style="1" customWidth="1"/>
    <col min="5891" max="5891" width="18.140625" style="1" customWidth="1"/>
    <col min="5892" max="5892" width="18.42578125" style="1" customWidth="1"/>
    <col min="5893" max="5894" width="15.42578125" style="1" customWidth="1"/>
    <col min="5895" max="5895" width="14.42578125" style="1" customWidth="1"/>
    <col min="5896" max="5896" width="45.42578125" style="1" customWidth="1"/>
    <col min="5897" max="6144" width="8.7109375" style="1"/>
    <col min="6145" max="6145" width="34.42578125" style="1" customWidth="1"/>
    <col min="6146" max="6146" width="19" style="1" customWidth="1"/>
    <col min="6147" max="6147" width="18.140625" style="1" customWidth="1"/>
    <col min="6148" max="6148" width="18.42578125" style="1" customWidth="1"/>
    <col min="6149" max="6150" width="15.42578125" style="1" customWidth="1"/>
    <col min="6151" max="6151" width="14.42578125" style="1" customWidth="1"/>
    <col min="6152" max="6152" width="45.42578125" style="1" customWidth="1"/>
    <col min="6153" max="6400" width="8.7109375" style="1"/>
    <col min="6401" max="6401" width="34.42578125" style="1" customWidth="1"/>
    <col min="6402" max="6402" width="19" style="1" customWidth="1"/>
    <col min="6403" max="6403" width="18.140625" style="1" customWidth="1"/>
    <col min="6404" max="6404" width="18.42578125" style="1" customWidth="1"/>
    <col min="6405" max="6406" width="15.42578125" style="1" customWidth="1"/>
    <col min="6407" max="6407" width="14.42578125" style="1" customWidth="1"/>
    <col min="6408" max="6408" width="45.42578125" style="1" customWidth="1"/>
    <col min="6409" max="6656" width="8.7109375" style="1"/>
    <col min="6657" max="6657" width="34.42578125" style="1" customWidth="1"/>
    <col min="6658" max="6658" width="19" style="1" customWidth="1"/>
    <col min="6659" max="6659" width="18.140625" style="1" customWidth="1"/>
    <col min="6660" max="6660" width="18.42578125" style="1" customWidth="1"/>
    <col min="6661" max="6662" width="15.42578125" style="1" customWidth="1"/>
    <col min="6663" max="6663" width="14.42578125" style="1" customWidth="1"/>
    <col min="6664" max="6664" width="45.42578125" style="1" customWidth="1"/>
    <col min="6665" max="6912" width="8.7109375" style="1"/>
    <col min="6913" max="6913" width="34.42578125" style="1" customWidth="1"/>
    <col min="6914" max="6914" width="19" style="1" customWidth="1"/>
    <col min="6915" max="6915" width="18.140625" style="1" customWidth="1"/>
    <col min="6916" max="6916" width="18.42578125" style="1" customWidth="1"/>
    <col min="6917" max="6918" width="15.42578125" style="1" customWidth="1"/>
    <col min="6919" max="6919" width="14.42578125" style="1" customWidth="1"/>
    <col min="6920" max="6920" width="45.42578125" style="1" customWidth="1"/>
    <col min="6921" max="7168" width="8.7109375" style="1"/>
    <col min="7169" max="7169" width="34.42578125" style="1" customWidth="1"/>
    <col min="7170" max="7170" width="19" style="1" customWidth="1"/>
    <col min="7171" max="7171" width="18.140625" style="1" customWidth="1"/>
    <col min="7172" max="7172" width="18.42578125" style="1" customWidth="1"/>
    <col min="7173" max="7174" width="15.42578125" style="1" customWidth="1"/>
    <col min="7175" max="7175" width="14.42578125" style="1" customWidth="1"/>
    <col min="7176" max="7176" width="45.42578125" style="1" customWidth="1"/>
    <col min="7177" max="7424" width="8.7109375" style="1"/>
    <col min="7425" max="7425" width="34.42578125" style="1" customWidth="1"/>
    <col min="7426" max="7426" width="19" style="1" customWidth="1"/>
    <col min="7427" max="7427" width="18.140625" style="1" customWidth="1"/>
    <col min="7428" max="7428" width="18.42578125" style="1" customWidth="1"/>
    <col min="7429" max="7430" width="15.42578125" style="1" customWidth="1"/>
    <col min="7431" max="7431" width="14.42578125" style="1" customWidth="1"/>
    <col min="7432" max="7432" width="45.42578125" style="1" customWidth="1"/>
    <col min="7433" max="7680" width="8.7109375" style="1"/>
    <col min="7681" max="7681" width="34.42578125" style="1" customWidth="1"/>
    <col min="7682" max="7682" width="19" style="1" customWidth="1"/>
    <col min="7683" max="7683" width="18.140625" style="1" customWidth="1"/>
    <col min="7684" max="7684" width="18.42578125" style="1" customWidth="1"/>
    <col min="7685" max="7686" width="15.42578125" style="1" customWidth="1"/>
    <col min="7687" max="7687" width="14.42578125" style="1" customWidth="1"/>
    <col min="7688" max="7688" width="45.42578125" style="1" customWidth="1"/>
    <col min="7689" max="7936" width="8.7109375" style="1"/>
    <col min="7937" max="7937" width="34.42578125" style="1" customWidth="1"/>
    <col min="7938" max="7938" width="19" style="1" customWidth="1"/>
    <col min="7939" max="7939" width="18.140625" style="1" customWidth="1"/>
    <col min="7940" max="7940" width="18.42578125" style="1" customWidth="1"/>
    <col min="7941" max="7942" width="15.42578125" style="1" customWidth="1"/>
    <col min="7943" max="7943" width="14.42578125" style="1" customWidth="1"/>
    <col min="7944" max="7944" width="45.42578125" style="1" customWidth="1"/>
    <col min="7945" max="8192" width="8.7109375" style="1"/>
    <col min="8193" max="8193" width="34.42578125" style="1" customWidth="1"/>
    <col min="8194" max="8194" width="19" style="1" customWidth="1"/>
    <col min="8195" max="8195" width="18.140625" style="1" customWidth="1"/>
    <col min="8196" max="8196" width="18.42578125" style="1" customWidth="1"/>
    <col min="8197" max="8198" width="15.42578125" style="1" customWidth="1"/>
    <col min="8199" max="8199" width="14.42578125" style="1" customWidth="1"/>
    <col min="8200" max="8200" width="45.42578125" style="1" customWidth="1"/>
    <col min="8201" max="8448" width="8.7109375" style="1"/>
    <col min="8449" max="8449" width="34.42578125" style="1" customWidth="1"/>
    <col min="8450" max="8450" width="19" style="1" customWidth="1"/>
    <col min="8451" max="8451" width="18.140625" style="1" customWidth="1"/>
    <col min="8452" max="8452" width="18.42578125" style="1" customWidth="1"/>
    <col min="8453" max="8454" width="15.42578125" style="1" customWidth="1"/>
    <col min="8455" max="8455" width="14.42578125" style="1" customWidth="1"/>
    <col min="8456" max="8456" width="45.42578125" style="1" customWidth="1"/>
    <col min="8457" max="8704" width="8.7109375" style="1"/>
    <col min="8705" max="8705" width="34.42578125" style="1" customWidth="1"/>
    <col min="8706" max="8706" width="19" style="1" customWidth="1"/>
    <col min="8707" max="8707" width="18.140625" style="1" customWidth="1"/>
    <col min="8708" max="8708" width="18.42578125" style="1" customWidth="1"/>
    <col min="8709" max="8710" width="15.42578125" style="1" customWidth="1"/>
    <col min="8711" max="8711" width="14.42578125" style="1" customWidth="1"/>
    <col min="8712" max="8712" width="45.42578125" style="1" customWidth="1"/>
    <col min="8713" max="8960" width="8.7109375" style="1"/>
    <col min="8961" max="8961" width="34.42578125" style="1" customWidth="1"/>
    <col min="8962" max="8962" width="19" style="1" customWidth="1"/>
    <col min="8963" max="8963" width="18.140625" style="1" customWidth="1"/>
    <col min="8964" max="8964" width="18.42578125" style="1" customWidth="1"/>
    <col min="8965" max="8966" width="15.42578125" style="1" customWidth="1"/>
    <col min="8967" max="8967" width="14.42578125" style="1" customWidth="1"/>
    <col min="8968" max="8968" width="45.42578125" style="1" customWidth="1"/>
    <col min="8969" max="9216" width="8.7109375" style="1"/>
    <col min="9217" max="9217" width="34.42578125" style="1" customWidth="1"/>
    <col min="9218" max="9218" width="19" style="1" customWidth="1"/>
    <col min="9219" max="9219" width="18.140625" style="1" customWidth="1"/>
    <col min="9220" max="9220" width="18.42578125" style="1" customWidth="1"/>
    <col min="9221" max="9222" width="15.42578125" style="1" customWidth="1"/>
    <col min="9223" max="9223" width="14.42578125" style="1" customWidth="1"/>
    <col min="9224" max="9224" width="45.42578125" style="1" customWidth="1"/>
    <col min="9225" max="9472" width="8.7109375" style="1"/>
    <col min="9473" max="9473" width="34.42578125" style="1" customWidth="1"/>
    <col min="9474" max="9474" width="19" style="1" customWidth="1"/>
    <col min="9475" max="9475" width="18.140625" style="1" customWidth="1"/>
    <col min="9476" max="9476" width="18.42578125" style="1" customWidth="1"/>
    <col min="9477" max="9478" width="15.42578125" style="1" customWidth="1"/>
    <col min="9479" max="9479" width="14.42578125" style="1" customWidth="1"/>
    <col min="9480" max="9480" width="45.42578125" style="1" customWidth="1"/>
    <col min="9481" max="9728" width="8.7109375" style="1"/>
    <col min="9729" max="9729" width="34.42578125" style="1" customWidth="1"/>
    <col min="9730" max="9730" width="19" style="1" customWidth="1"/>
    <col min="9731" max="9731" width="18.140625" style="1" customWidth="1"/>
    <col min="9732" max="9732" width="18.42578125" style="1" customWidth="1"/>
    <col min="9733" max="9734" width="15.42578125" style="1" customWidth="1"/>
    <col min="9735" max="9735" width="14.42578125" style="1" customWidth="1"/>
    <col min="9736" max="9736" width="45.42578125" style="1" customWidth="1"/>
    <col min="9737" max="9984" width="8.7109375" style="1"/>
    <col min="9985" max="9985" width="34.42578125" style="1" customWidth="1"/>
    <col min="9986" max="9986" width="19" style="1" customWidth="1"/>
    <col min="9987" max="9987" width="18.140625" style="1" customWidth="1"/>
    <col min="9988" max="9988" width="18.42578125" style="1" customWidth="1"/>
    <col min="9989" max="9990" width="15.42578125" style="1" customWidth="1"/>
    <col min="9991" max="9991" width="14.42578125" style="1" customWidth="1"/>
    <col min="9992" max="9992" width="45.42578125" style="1" customWidth="1"/>
    <col min="9993" max="10240" width="8.7109375" style="1"/>
    <col min="10241" max="10241" width="34.42578125" style="1" customWidth="1"/>
    <col min="10242" max="10242" width="19" style="1" customWidth="1"/>
    <col min="10243" max="10243" width="18.140625" style="1" customWidth="1"/>
    <col min="10244" max="10244" width="18.42578125" style="1" customWidth="1"/>
    <col min="10245" max="10246" width="15.42578125" style="1" customWidth="1"/>
    <col min="10247" max="10247" width="14.42578125" style="1" customWidth="1"/>
    <col min="10248" max="10248" width="45.42578125" style="1" customWidth="1"/>
    <col min="10249" max="10496" width="8.7109375" style="1"/>
    <col min="10497" max="10497" width="34.42578125" style="1" customWidth="1"/>
    <col min="10498" max="10498" width="19" style="1" customWidth="1"/>
    <col min="10499" max="10499" width="18.140625" style="1" customWidth="1"/>
    <col min="10500" max="10500" width="18.42578125" style="1" customWidth="1"/>
    <col min="10501" max="10502" width="15.42578125" style="1" customWidth="1"/>
    <col min="10503" max="10503" width="14.42578125" style="1" customWidth="1"/>
    <col min="10504" max="10504" width="45.42578125" style="1" customWidth="1"/>
    <col min="10505" max="10752" width="8.7109375" style="1"/>
    <col min="10753" max="10753" width="34.42578125" style="1" customWidth="1"/>
    <col min="10754" max="10754" width="19" style="1" customWidth="1"/>
    <col min="10755" max="10755" width="18.140625" style="1" customWidth="1"/>
    <col min="10756" max="10756" width="18.42578125" style="1" customWidth="1"/>
    <col min="10757" max="10758" width="15.42578125" style="1" customWidth="1"/>
    <col min="10759" max="10759" width="14.42578125" style="1" customWidth="1"/>
    <col min="10760" max="10760" width="45.42578125" style="1" customWidth="1"/>
    <col min="10761" max="11008" width="8.7109375" style="1"/>
    <col min="11009" max="11009" width="34.42578125" style="1" customWidth="1"/>
    <col min="11010" max="11010" width="19" style="1" customWidth="1"/>
    <col min="11011" max="11011" width="18.140625" style="1" customWidth="1"/>
    <col min="11012" max="11012" width="18.42578125" style="1" customWidth="1"/>
    <col min="11013" max="11014" width="15.42578125" style="1" customWidth="1"/>
    <col min="11015" max="11015" width="14.42578125" style="1" customWidth="1"/>
    <col min="11016" max="11016" width="45.42578125" style="1" customWidth="1"/>
    <col min="11017" max="11264" width="8.7109375" style="1"/>
    <col min="11265" max="11265" width="34.42578125" style="1" customWidth="1"/>
    <col min="11266" max="11266" width="19" style="1" customWidth="1"/>
    <col min="11267" max="11267" width="18.140625" style="1" customWidth="1"/>
    <col min="11268" max="11268" width="18.42578125" style="1" customWidth="1"/>
    <col min="11269" max="11270" width="15.42578125" style="1" customWidth="1"/>
    <col min="11271" max="11271" width="14.42578125" style="1" customWidth="1"/>
    <col min="11272" max="11272" width="45.42578125" style="1" customWidth="1"/>
    <col min="11273" max="11520" width="8.7109375" style="1"/>
    <col min="11521" max="11521" width="34.42578125" style="1" customWidth="1"/>
    <col min="11522" max="11522" width="19" style="1" customWidth="1"/>
    <col min="11523" max="11523" width="18.140625" style="1" customWidth="1"/>
    <col min="11524" max="11524" width="18.42578125" style="1" customWidth="1"/>
    <col min="11525" max="11526" width="15.42578125" style="1" customWidth="1"/>
    <col min="11527" max="11527" width="14.42578125" style="1" customWidth="1"/>
    <col min="11528" max="11528" width="45.42578125" style="1" customWidth="1"/>
    <col min="11529" max="11776" width="8.7109375" style="1"/>
    <col min="11777" max="11777" width="34.42578125" style="1" customWidth="1"/>
    <col min="11778" max="11778" width="19" style="1" customWidth="1"/>
    <col min="11779" max="11779" width="18.140625" style="1" customWidth="1"/>
    <col min="11780" max="11780" width="18.42578125" style="1" customWidth="1"/>
    <col min="11781" max="11782" width="15.42578125" style="1" customWidth="1"/>
    <col min="11783" max="11783" width="14.42578125" style="1" customWidth="1"/>
    <col min="11784" max="11784" width="45.42578125" style="1" customWidth="1"/>
    <col min="11785" max="12032" width="8.7109375" style="1"/>
    <col min="12033" max="12033" width="34.42578125" style="1" customWidth="1"/>
    <col min="12034" max="12034" width="19" style="1" customWidth="1"/>
    <col min="12035" max="12035" width="18.140625" style="1" customWidth="1"/>
    <col min="12036" max="12036" width="18.42578125" style="1" customWidth="1"/>
    <col min="12037" max="12038" width="15.42578125" style="1" customWidth="1"/>
    <col min="12039" max="12039" width="14.42578125" style="1" customWidth="1"/>
    <col min="12040" max="12040" width="45.42578125" style="1" customWidth="1"/>
    <col min="12041" max="12288" width="8.7109375" style="1"/>
    <col min="12289" max="12289" width="34.42578125" style="1" customWidth="1"/>
    <col min="12290" max="12290" width="19" style="1" customWidth="1"/>
    <col min="12291" max="12291" width="18.140625" style="1" customWidth="1"/>
    <col min="12292" max="12292" width="18.42578125" style="1" customWidth="1"/>
    <col min="12293" max="12294" width="15.42578125" style="1" customWidth="1"/>
    <col min="12295" max="12295" width="14.42578125" style="1" customWidth="1"/>
    <col min="12296" max="12296" width="45.42578125" style="1" customWidth="1"/>
    <col min="12297" max="12544" width="8.7109375" style="1"/>
    <col min="12545" max="12545" width="34.42578125" style="1" customWidth="1"/>
    <col min="12546" max="12546" width="19" style="1" customWidth="1"/>
    <col min="12547" max="12547" width="18.140625" style="1" customWidth="1"/>
    <col min="12548" max="12548" width="18.42578125" style="1" customWidth="1"/>
    <col min="12549" max="12550" width="15.42578125" style="1" customWidth="1"/>
    <col min="12551" max="12551" width="14.42578125" style="1" customWidth="1"/>
    <col min="12552" max="12552" width="45.42578125" style="1" customWidth="1"/>
    <col min="12553" max="12800" width="8.7109375" style="1"/>
    <col min="12801" max="12801" width="34.42578125" style="1" customWidth="1"/>
    <col min="12802" max="12802" width="19" style="1" customWidth="1"/>
    <col min="12803" max="12803" width="18.140625" style="1" customWidth="1"/>
    <col min="12804" max="12804" width="18.42578125" style="1" customWidth="1"/>
    <col min="12805" max="12806" width="15.42578125" style="1" customWidth="1"/>
    <col min="12807" max="12807" width="14.42578125" style="1" customWidth="1"/>
    <col min="12808" max="12808" width="45.42578125" style="1" customWidth="1"/>
    <col min="12809" max="13056" width="8.7109375" style="1"/>
    <col min="13057" max="13057" width="34.42578125" style="1" customWidth="1"/>
    <col min="13058" max="13058" width="19" style="1" customWidth="1"/>
    <col min="13059" max="13059" width="18.140625" style="1" customWidth="1"/>
    <col min="13060" max="13060" width="18.42578125" style="1" customWidth="1"/>
    <col min="13061" max="13062" width="15.42578125" style="1" customWidth="1"/>
    <col min="13063" max="13063" width="14.42578125" style="1" customWidth="1"/>
    <col min="13064" max="13064" width="45.42578125" style="1" customWidth="1"/>
    <col min="13065" max="13312" width="8.7109375" style="1"/>
    <col min="13313" max="13313" width="34.42578125" style="1" customWidth="1"/>
    <col min="13314" max="13314" width="19" style="1" customWidth="1"/>
    <col min="13315" max="13315" width="18.140625" style="1" customWidth="1"/>
    <col min="13316" max="13316" width="18.42578125" style="1" customWidth="1"/>
    <col min="13317" max="13318" width="15.42578125" style="1" customWidth="1"/>
    <col min="13319" max="13319" width="14.42578125" style="1" customWidth="1"/>
    <col min="13320" max="13320" width="45.42578125" style="1" customWidth="1"/>
    <col min="13321" max="13568" width="8.7109375" style="1"/>
    <col min="13569" max="13569" width="34.42578125" style="1" customWidth="1"/>
    <col min="13570" max="13570" width="19" style="1" customWidth="1"/>
    <col min="13571" max="13571" width="18.140625" style="1" customWidth="1"/>
    <col min="13572" max="13572" width="18.42578125" style="1" customWidth="1"/>
    <col min="13573" max="13574" width="15.42578125" style="1" customWidth="1"/>
    <col min="13575" max="13575" width="14.42578125" style="1" customWidth="1"/>
    <col min="13576" max="13576" width="45.42578125" style="1" customWidth="1"/>
    <col min="13577" max="13824" width="8.7109375" style="1"/>
    <col min="13825" max="13825" width="34.42578125" style="1" customWidth="1"/>
    <col min="13826" max="13826" width="19" style="1" customWidth="1"/>
    <col min="13827" max="13827" width="18.140625" style="1" customWidth="1"/>
    <col min="13828" max="13828" width="18.42578125" style="1" customWidth="1"/>
    <col min="13829" max="13830" width="15.42578125" style="1" customWidth="1"/>
    <col min="13831" max="13831" width="14.42578125" style="1" customWidth="1"/>
    <col min="13832" max="13832" width="45.42578125" style="1" customWidth="1"/>
    <col min="13833" max="14080" width="8.7109375" style="1"/>
    <col min="14081" max="14081" width="34.42578125" style="1" customWidth="1"/>
    <col min="14082" max="14082" width="19" style="1" customWidth="1"/>
    <col min="14083" max="14083" width="18.140625" style="1" customWidth="1"/>
    <col min="14084" max="14084" width="18.42578125" style="1" customWidth="1"/>
    <col min="14085" max="14086" width="15.42578125" style="1" customWidth="1"/>
    <col min="14087" max="14087" width="14.42578125" style="1" customWidth="1"/>
    <col min="14088" max="14088" width="45.42578125" style="1" customWidth="1"/>
    <col min="14089" max="14336" width="8.7109375" style="1"/>
    <col min="14337" max="14337" width="34.42578125" style="1" customWidth="1"/>
    <col min="14338" max="14338" width="19" style="1" customWidth="1"/>
    <col min="14339" max="14339" width="18.140625" style="1" customWidth="1"/>
    <col min="14340" max="14340" width="18.42578125" style="1" customWidth="1"/>
    <col min="14341" max="14342" width="15.42578125" style="1" customWidth="1"/>
    <col min="14343" max="14343" width="14.42578125" style="1" customWidth="1"/>
    <col min="14344" max="14344" width="45.42578125" style="1" customWidth="1"/>
    <col min="14345" max="14592" width="8.7109375" style="1"/>
    <col min="14593" max="14593" width="34.42578125" style="1" customWidth="1"/>
    <col min="14594" max="14594" width="19" style="1" customWidth="1"/>
    <col min="14595" max="14595" width="18.140625" style="1" customWidth="1"/>
    <col min="14596" max="14596" width="18.42578125" style="1" customWidth="1"/>
    <col min="14597" max="14598" width="15.42578125" style="1" customWidth="1"/>
    <col min="14599" max="14599" width="14.42578125" style="1" customWidth="1"/>
    <col min="14600" max="14600" width="45.42578125" style="1" customWidth="1"/>
    <col min="14601" max="14848" width="8.7109375" style="1"/>
    <col min="14849" max="14849" width="34.42578125" style="1" customWidth="1"/>
    <col min="14850" max="14850" width="19" style="1" customWidth="1"/>
    <col min="14851" max="14851" width="18.140625" style="1" customWidth="1"/>
    <col min="14852" max="14852" width="18.42578125" style="1" customWidth="1"/>
    <col min="14853" max="14854" width="15.42578125" style="1" customWidth="1"/>
    <col min="14855" max="14855" width="14.42578125" style="1" customWidth="1"/>
    <col min="14856" max="14856" width="45.42578125" style="1" customWidth="1"/>
    <col min="14857" max="15104" width="8.7109375" style="1"/>
    <col min="15105" max="15105" width="34.42578125" style="1" customWidth="1"/>
    <col min="15106" max="15106" width="19" style="1" customWidth="1"/>
    <col min="15107" max="15107" width="18.140625" style="1" customWidth="1"/>
    <col min="15108" max="15108" width="18.42578125" style="1" customWidth="1"/>
    <col min="15109" max="15110" width="15.42578125" style="1" customWidth="1"/>
    <col min="15111" max="15111" width="14.42578125" style="1" customWidth="1"/>
    <col min="15112" max="15112" width="45.42578125" style="1" customWidth="1"/>
    <col min="15113" max="15360" width="8.7109375" style="1"/>
    <col min="15361" max="15361" width="34.42578125" style="1" customWidth="1"/>
    <col min="15362" max="15362" width="19" style="1" customWidth="1"/>
    <col min="15363" max="15363" width="18.140625" style="1" customWidth="1"/>
    <col min="15364" max="15364" width="18.42578125" style="1" customWidth="1"/>
    <col min="15365" max="15366" width="15.42578125" style="1" customWidth="1"/>
    <col min="15367" max="15367" width="14.42578125" style="1" customWidth="1"/>
    <col min="15368" max="15368" width="45.42578125" style="1" customWidth="1"/>
    <col min="15369" max="15616" width="8.7109375" style="1"/>
    <col min="15617" max="15617" width="34.42578125" style="1" customWidth="1"/>
    <col min="15618" max="15618" width="19" style="1" customWidth="1"/>
    <col min="15619" max="15619" width="18.140625" style="1" customWidth="1"/>
    <col min="15620" max="15620" width="18.42578125" style="1" customWidth="1"/>
    <col min="15621" max="15622" width="15.42578125" style="1" customWidth="1"/>
    <col min="15623" max="15623" width="14.42578125" style="1" customWidth="1"/>
    <col min="15624" max="15624" width="45.42578125" style="1" customWidth="1"/>
    <col min="15625" max="15872" width="8.7109375" style="1"/>
    <col min="15873" max="15873" width="34.42578125" style="1" customWidth="1"/>
    <col min="15874" max="15874" width="19" style="1" customWidth="1"/>
    <col min="15875" max="15875" width="18.140625" style="1" customWidth="1"/>
    <col min="15876" max="15876" width="18.42578125" style="1" customWidth="1"/>
    <col min="15877" max="15878" width="15.42578125" style="1" customWidth="1"/>
    <col min="15879" max="15879" width="14.42578125" style="1" customWidth="1"/>
    <col min="15880" max="15880" width="45.42578125" style="1" customWidth="1"/>
    <col min="15881" max="16128" width="8.7109375" style="1"/>
    <col min="16129" max="16129" width="34.42578125" style="1" customWidth="1"/>
    <col min="16130" max="16130" width="19" style="1" customWidth="1"/>
    <col min="16131" max="16131" width="18.140625" style="1" customWidth="1"/>
    <col min="16132" max="16132" width="18.42578125" style="1" customWidth="1"/>
    <col min="16133" max="16134" width="15.42578125" style="1" customWidth="1"/>
    <col min="16135" max="16135" width="14.42578125" style="1" customWidth="1"/>
    <col min="16136" max="16136" width="45.42578125" style="1" customWidth="1"/>
    <col min="16137" max="16384" width="8.7109375" style="1"/>
  </cols>
  <sheetData>
    <row r="1" spans="1:15" ht="25.5" customHeight="1" x14ac:dyDescent="0.3">
      <c r="A1" s="70" t="s">
        <v>82</v>
      </c>
      <c r="B1" s="51"/>
      <c r="C1" s="140"/>
      <c r="D1" s="140"/>
      <c r="E1" s="52"/>
      <c r="F1" s="52"/>
      <c r="G1" s="52"/>
      <c r="H1" s="53"/>
      <c r="I1" s="53"/>
      <c r="J1" s="158"/>
      <c r="K1" s="158"/>
      <c r="L1" s="158"/>
      <c r="M1" s="158"/>
      <c r="N1" s="158"/>
      <c r="O1" s="158"/>
    </row>
    <row r="2" spans="1:15" ht="17.25" x14ac:dyDescent="0.3">
      <c r="A2" s="67"/>
      <c r="B2" s="52"/>
      <c r="C2" s="52"/>
      <c r="D2" s="52"/>
      <c r="E2" s="52"/>
      <c r="F2" s="52"/>
      <c r="G2" s="52"/>
      <c r="H2" s="53"/>
      <c r="I2" s="53"/>
      <c r="J2" s="52"/>
      <c r="K2" s="52"/>
      <c r="L2" s="52"/>
      <c r="M2" s="52"/>
      <c r="N2" s="52"/>
      <c r="O2" s="52"/>
    </row>
    <row r="3" spans="1:15" ht="61.5" customHeight="1" x14ac:dyDescent="0.25">
      <c r="A3" s="112" t="s">
        <v>83</v>
      </c>
      <c r="B3" s="54"/>
      <c r="C3" s="52"/>
      <c r="D3" s="52"/>
      <c r="E3" s="52"/>
      <c r="F3" s="52"/>
      <c r="G3" s="52"/>
      <c r="H3" s="53"/>
      <c r="I3" s="53"/>
      <c r="J3" s="52"/>
      <c r="K3" s="52"/>
      <c r="L3" s="52"/>
      <c r="M3" s="52"/>
      <c r="N3" s="52"/>
      <c r="O3" s="52"/>
    </row>
    <row r="4" spans="1:15" ht="50.25" customHeight="1" x14ac:dyDescent="0.25">
      <c r="A4" s="112" t="s">
        <v>84</v>
      </c>
      <c r="B4" s="54">
        <v>1</v>
      </c>
      <c r="C4" s="52"/>
      <c r="D4" s="52"/>
      <c r="E4" s="52"/>
      <c r="F4" s="52"/>
      <c r="G4" s="52"/>
      <c r="H4" s="53"/>
      <c r="I4" s="53"/>
      <c r="J4" s="52"/>
      <c r="K4" s="52"/>
      <c r="L4" s="52"/>
      <c r="M4" s="52"/>
      <c r="N4" s="52"/>
      <c r="O4" s="52"/>
    </row>
    <row r="5" spans="1:15" ht="16.5" thickBot="1" x14ac:dyDescent="0.3">
      <c r="A5" s="52"/>
      <c r="B5" s="52"/>
      <c r="C5" s="139" t="s">
        <v>109</v>
      </c>
      <c r="D5" s="139"/>
      <c r="E5" s="52"/>
      <c r="F5" s="52"/>
      <c r="G5" s="52"/>
      <c r="H5" s="53"/>
      <c r="I5" s="53"/>
      <c r="J5" s="55"/>
      <c r="K5" s="52"/>
      <c r="L5" s="52"/>
      <c r="M5" s="52"/>
      <c r="N5" s="52"/>
      <c r="O5" s="52"/>
    </row>
    <row r="6" spans="1:15" ht="94.35" customHeight="1" x14ac:dyDescent="0.2">
      <c r="A6" s="86" t="s">
        <v>0</v>
      </c>
      <c r="B6" s="49" t="s">
        <v>85</v>
      </c>
      <c r="C6" s="49" t="s">
        <v>86</v>
      </c>
      <c r="D6" s="49" t="s">
        <v>87</v>
      </c>
      <c r="E6" s="87" t="s">
        <v>88</v>
      </c>
      <c r="F6" s="87" t="s">
        <v>102</v>
      </c>
      <c r="G6" s="87" t="s">
        <v>89</v>
      </c>
      <c r="H6" s="87" t="s">
        <v>90</v>
      </c>
      <c r="I6" s="87" t="s">
        <v>91</v>
      </c>
      <c r="J6" s="87" t="s">
        <v>97</v>
      </c>
      <c r="K6" s="88" t="s">
        <v>92</v>
      </c>
      <c r="L6" s="89"/>
      <c r="M6" s="86" t="s">
        <v>68</v>
      </c>
      <c r="N6" s="87" t="s">
        <v>93</v>
      </c>
      <c r="O6" s="90" t="s">
        <v>94</v>
      </c>
    </row>
    <row r="7" spans="1:15" ht="17.25" x14ac:dyDescent="0.2">
      <c r="A7" s="91">
        <v>1</v>
      </c>
      <c r="B7" s="92">
        <v>2</v>
      </c>
      <c r="C7" s="92">
        <v>3</v>
      </c>
      <c r="D7" s="93">
        <v>4</v>
      </c>
      <c r="E7" s="93">
        <v>5</v>
      </c>
      <c r="F7" s="93">
        <v>6</v>
      </c>
      <c r="G7" s="93">
        <v>7</v>
      </c>
      <c r="H7" s="93">
        <v>8</v>
      </c>
      <c r="I7" s="93">
        <v>9</v>
      </c>
      <c r="J7" s="93">
        <v>10</v>
      </c>
      <c r="K7" s="129">
        <v>11</v>
      </c>
      <c r="L7" s="89"/>
      <c r="M7" s="94">
        <v>12</v>
      </c>
      <c r="N7" s="95">
        <v>13</v>
      </c>
      <c r="O7" s="96">
        <v>14</v>
      </c>
    </row>
    <row r="8" spans="1:15" s="2" customFormat="1" ht="20.100000000000001" customHeight="1" x14ac:dyDescent="0.3">
      <c r="A8" s="97" t="s">
        <v>3</v>
      </c>
      <c r="B8" s="116" t="s">
        <v>2</v>
      </c>
      <c r="C8" s="137"/>
      <c r="D8" s="118"/>
      <c r="E8" s="121"/>
      <c r="F8" s="122"/>
      <c r="G8" s="133"/>
      <c r="H8" s="123"/>
      <c r="I8" s="98">
        <f>E8*H8*F8</f>
        <v>0</v>
      </c>
      <c r="J8" s="98">
        <f>IFERROR(I8/$B$4,0)</f>
        <v>0</v>
      </c>
      <c r="K8" s="103"/>
      <c r="L8" s="99"/>
      <c r="M8" s="130"/>
      <c r="N8" s="131"/>
      <c r="O8" s="100">
        <f>J8-SUM(M8:N8)</f>
        <v>0</v>
      </c>
    </row>
    <row r="9" spans="1:15" ht="20.100000000000001" customHeight="1" x14ac:dyDescent="0.3">
      <c r="A9" s="97" t="s">
        <v>1</v>
      </c>
      <c r="B9" s="114"/>
      <c r="C9" s="137"/>
      <c r="D9" s="119"/>
      <c r="E9" s="121"/>
      <c r="F9" s="122"/>
      <c r="G9" s="125"/>
      <c r="H9" s="124"/>
      <c r="I9" s="98">
        <f>E9*H9*F9</f>
        <v>0</v>
      </c>
      <c r="J9" s="98">
        <f>IFERROR(I9/$B$4,0)</f>
        <v>0</v>
      </c>
      <c r="K9" s="103"/>
      <c r="L9" s="101"/>
      <c r="M9" s="130"/>
      <c r="N9" s="131"/>
      <c r="O9" s="100">
        <f t="shared" ref="O9:O34" si="0">J9-SUM(M9:N9)</f>
        <v>0</v>
      </c>
    </row>
    <row r="10" spans="1:15" ht="20.100000000000001" customHeight="1" x14ac:dyDescent="0.3">
      <c r="A10" s="97" t="s">
        <v>29</v>
      </c>
      <c r="B10" s="114"/>
      <c r="C10" s="137"/>
      <c r="D10" s="119"/>
      <c r="E10" s="121"/>
      <c r="F10" s="122"/>
      <c r="G10" s="125"/>
      <c r="H10" s="124"/>
      <c r="I10" s="98">
        <f>E10*H10*F10</f>
        <v>0</v>
      </c>
      <c r="J10" s="102">
        <f t="shared" ref="J10:J34" si="1">IFERROR(I10/$B$4,0)</f>
        <v>0</v>
      </c>
      <c r="K10" s="103"/>
      <c r="L10" s="101"/>
      <c r="M10" s="130"/>
      <c r="N10" s="131"/>
      <c r="O10" s="100">
        <f t="shared" si="0"/>
        <v>0</v>
      </c>
    </row>
    <row r="11" spans="1:15" ht="20.100000000000001" customHeight="1" x14ac:dyDescent="0.3">
      <c r="A11" s="97" t="s">
        <v>30</v>
      </c>
      <c r="B11" s="115"/>
      <c r="C11" s="137"/>
      <c r="D11" s="119"/>
      <c r="E11" s="121"/>
      <c r="F11" s="136"/>
      <c r="G11" s="125"/>
      <c r="H11" s="124"/>
      <c r="I11" s="98">
        <f t="shared" ref="I11:I34" si="2">E11*H11*F11</f>
        <v>0</v>
      </c>
      <c r="J11" s="102">
        <f>IFERROR(I11/$B$4,0)</f>
        <v>0</v>
      </c>
      <c r="K11" s="103"/>
      <c r="L11" s="101"/>
      <c r="M11" s="130"/>
      <c r="N11" s="131"/>
      <c r="O11" s="100">
        <f t="shared" si="0"/>
        <v>0</v>
      </c>
    </row>
    <row r="12" spans="1:15" ht="20.100000000000001" customHeight="1" x14ac:dyDescent="0.3">
      <c r="A12" s="97" t="s">
        <v>18</v>
      </c>
      <c r="B12" s="115"/>
      <c r="C12" s="137"/>
      <c r="D12" s="119"/>
      <c r="E12" s="121"/>
      <c r="F12" s="136"/>
      <c r="G12" s="125"/>
      <c r="H12" s="124"/>
      <c r="I12" s="98">
        <f t="shared" si="2"/>
        <v>0</v>
      </c>
      <c r="J12" s="102">
        <f t="shared" ref="J12:J26" si="3">IFERROR(I12/$B$4,0)</f>
        <v>0</v>
      </c>
      <c r="K12" s="103"/>
      <c r="L12" s="101"/>
      <c r="M12" s="130"/>
      <c r="N12" s="131"/>
      <c r="O12" s="100">
        <f t="shared" si="0"/>
        <v>0</v>
      </c>
    </row>
    <row r="13" spans="1:15" ht="20.100000000000001" customHeight="1" x14ac:dyDescent="0.3">
      <c r="A13" s="97"/>
      <c r="B13" s="115"/>
      <c r="C13" s="137"/>
      <c r="D13" s="119"/>
      <c r="E13" s="121"/>
      <c r="F13" s="136"/>
      <c r="G13" s="125"/>
      <c r="H13" s="124"/>
      <c r="I13" s="98">
        <f t="shared" si="2"/>
        <v>0</v>
      </c>
      <c r="J13" s="102">
        <f t="shared" si="3"/>
        <v>0</v>
      </c>
      <c r="K13" s="103"/>
      <c r="L13" s="101"/>
      <c r="M13" s="130"/>
      <c r="N13" s="131"/>
      <c r="O13" s="100">
        <f t="shared" si="0"/>
        <v>0</v>
      </c>
    </row>
    <row r="14" spans="1:15" ht="20.100000000000001" customHeight="1" x14ac:dyDescent="0.3">
      <c r="A14" s="97"/>
      <c r="B14" s="115"/>
      <c r="C14" s="137"/>
      <c r="D14" s="119"/>
      <c r="E14" s="121"/>
      <c r="F14" s="136"/>
      <c r="G14" s="125"/>
      <c r="H14" s="124"/>
      <c r="I14" s="98">
        <f t="shared" si="2"/>
        <v>0</v>
      </c>
      <c r="J14" s="102">
        <f t="shared" si="3"/>
        <v>0</v>
      </c>
      <c r="K14" s="103"/>
      <c r="L14" s="101"/>
      <c r="M14" s="130"/>
      <c r="N14" s="131"/>
      <c r="O14" s="100">
        <f t="shared" si="0"/>
        <v>0</v>
      </c>
    </row>
    <row r="15" spans="1:15" ht="20.100000000000001" customHeight="1" x14ac:dyDescent="0.3">
      <c r="A15" s="97"/>
      <c r="B15" s="115"/>
      <c r="C15" s="137"/>
      <c r="D15" s="119"/>
      <c r="E15" s="121"/>
      <c r="F15" s="136"/>
      <c r="G15" s="125"/>
      <c r="H15" s="124"/>
      <c r="I15" s="98">
        <f t="shared" si="2"/>
        <v>0</v>
      </c>
      <c r="J15" s="102">
        <f t="shared" si="3"/>
        <v>0</v>
      </c>
      <c r="K15" s="103"/>
      <c r="L15" s="101"/>
      <c r="M15" s="130"/>
      <c r="N15" s="131"/>
      <c r="O15" s="100">
        <f t="shared" si="0"/>
        <v>0</v>
      </c>
    </row>
    <row r="16" spans="1:15" ht="20.100000000000001" customHeight="1" x14ac:dyDescent="0.3">
      <c r="A16" s="97"/>
      <c r="B16" s="115"/>
      <c r="C16" s="137"/>
      <c r="D16" s="119"/>
      <c r="E16" s="121"/>
      <c r="F16" s="136"/>
      <c r="G16" s="125"/>
      <c r="H16" s="124"/>
      <c r="I16" s="98">
        <f t="shared" si="2"/>
        <v>0</v>
      </c>
      <c r="J16" s="102">
        <f t="shared" si="3"/>
        <v>0</v>
      </c>
      <c r="K16" s="103"/>
      <c r="L16" s="101"/>
      <c r="M16" s="130"/>
      <c r="N16" s="131"/>
      <c r="O16" s="100">
        <f t="shared" si="0"/>
        <v>0</v>
      </c>
    </row>
    <row r="17" spans="1:15" ht="20.100000000000001" customHeight="1" x14ac:dyDescent="0.3">
      <c r="A17" s="97"/>
      <c r="B17" s="115"/>
      <c r="C17" s="137"/>
      <c r="D17" s="119"/>
      <c r="E17" s="121"/>
      <c r="F17" s="136"/>
      <c r="G17" s="125"/>
      <c r="H17" s="124"/>
      <c r="I17" s="98">
        <f t="shared" si="2"/>
        <v>0</v>
      </c>
      <c r="J17" s="102">
        <f t="shared" si="3"/>
        <v>0</v>
      </c>
      <c r="K17" s="103"/>
      <c r="L17" s="101"/>
      <c r="M17" s="130"/>
      <c r="N17" s="131"/>
      <c r="O17" s="100">
        <f t="shared" si="0"/>
        <v>0</v>
      </c>
    </row>
    <row r="18" spans="1:15" ht="20.100000000000001" customHeight="1" x14ac:dyDescent="0.3">
      <c r="A18" s="97"/>
      <c r="B18" s="115"/>
      <c r="C18" s="137"/>
      <c r="D18" s="119"/>
      <c r="E18" s="121"/>
      <c r="F18" s="136"/>
      <c r="G18" s="125"/>
      <c r="H18" s="124"/>
      <c r="I18" s="98">
        <f t="shared" si="2"/>
        <v>0</v>
      </c>
      <c r="J18" s="102">
        <f t="shared" si="3"/>
        <v>0</v>
      </c>
      <c r="K18" s="103"/>
      <c r="L18" s="101"/>
      <c r="M18" s="130"/>
      <c r="N18" s="131"/>
      <c r="O18" s="100">
        <f t="shared" si="0"/>
        <v>0</v>
      </c>
    </row>
    <row r="19" spans="1:15" ht="20.100000000000001" customHeight="1" x14ac:dyDescent="0.3">
      <c r="A19" s="97"/>
      <c r="B19" s="115"/>
      <c r="C19" s="137"/>
      <c r="D19" s="119"/>
      <c r="E19" s="121"/>
      <c r="F19" s="136"/>
      <c r="G19" s="125"/>
      <c r="H19" s="124"/>
      <c r="I19" s="98">
        <f t="shared" si="2"/>
        <v>0</v>
      </c>
      <c r="J19" s="102">
        <f t="shared" si="3"/>
        <v>0</v>
      </c>
      <c r="K19" s="103"/>
      <c r="L19" s="101"/>
      <c r="M19" s="130"/>
      <c r="N19" s="131"/>
      <c r="O19" s="100">
        <f t="shared" si="0"/>
        <v>0</v>
      </c>
    </row>
    <row r="20" spans="1:15" ht="20.100000000000001" customHeight="1" x14ac:dyDescent="0.3">
      <c r="A20" s="97"/>
      <c r="B20" s="115"/>
      <c r="C20" s="137"/>
      <c r="D20" s="119"/>
      <c r="E20" s="121"/>
      <c r="F20" s="136"/>
      <c r="G20" s="125"/>
      <c r="H20" s="124"/>
      <c r="I20" s="98">
        <f t="shared" si="2"/>
        <v>0</v>
      </c>
      <c r="J20" s="102">
        <f t="shared" si="3"/>
        <v>0</v>
      </c>
      <c r="K20" s="103"/>
      <c r="L20" s="101"/>
      <c r="M20" s="130"/>
      <c r="N20" s="131"/>
      <c r="O20" s="100">
        <f t="shared" si="0"/>
        <v>0</v>
      </c>
    </row>
    <row r="21" spans="1:15" ht="20.100000000000001" customHeight="1" x14ac:dyDescent="0.3">
      <c r="A21" s="104"/>
      <c r="B21" s="114"/>
      <c r="C21" s="137"/>
      <c r="D21" s="42"/>
      <c r="E21" s="121"/>
      <c r="F21" s="136"/>
      <c r="G21" s="125"/>
      <c r="H21" s="124"/>
      <c r="I21" s="98">
        <f t="shared" si="2"/>
        <v>0</v>
      </c>
      <c r="J21" s="102">
        <f t="shared" si="3"/>
        <v>0</v>
      </c>
      <c r="K21" s="105"/>
      <c r="L21" s="101"/>
      <c r="M21" s="130"/>
      <c r="N21" s="131"/>
      <c r="O21" s="100">
        <f t="shared" si="0"/>
        <v>0</v>
      </c>
    </row>
    <row r="22" spans="1:15" ht="20.100000000000001" customHeight="1" x14ac:dyDescent="0.3">
      <c r="A22" s="104"/>
      <c r="B22" s="114"/>
      <c r="C22" s="137"/>
      <c r="D22" s="42"/>
      <c r="E22" s="121"/>
      <c r="F22" s="136"/>
      <c r="G22" s="125"/>
      <c r="H22" s="124"/>
      <c r="I22" s="98">
        <f t="shared" si="2"/>
        <v>0</v>
      </c>
      <c r="J22" s="102">
        <f t="shared" si="3"/>
        <v>0</v>
      </c>
      <c r="K22" s="106"/>
      <c r="L22" s="101"/>
      <c r="M22" s="130"/>
      <c r="N22" s="131"/>
      <c r="O22" s="100">
        <f t="shared" si="0"/>
        <v>0</v>
      </c>
    </row>
    <row r="23" spans="1:15" ht="20.100000000000001" customHeight="1" x14ac:dyDescent="0.3">
      <c r="A23" s="104"/>
      <c r="B23" s="114"/>
      <c r="C23" s="137"/>
      <c r="D23" s="42"/>
      <c r="E23" s="121"/>
      <c r="F23" s="136"/>
      <c r="G23" s="125"/>
      <c r="H23" s="124"/>
      <c r="I23" s="98">
        <f t="shared" si="2"/>
        <v>0</v>
      </c>
      <c r="J23" s="102">
        <f t="shared" si="3"/>
        <v>0</v>
      </c>
      <c r="K23" s="106"/>
      <c r="L23" s="101"/>
      <c r="M23" s="130"/>
      <c r="N23" s="131"/>
      <c r="O23" s="100">
        <f t="shared" si="0"/>
        <v>0</v>
      </c>
    </row>
    <row r="24" spans="1:15" ht="20.100000000000001" customHeight="1" x14ac:dyDescent="0.3">
      <c r="A24" s="104"/>
      <c r="B24" s="114"/>
      <c r="C24" s="137"/>
      <c r="D24" s="42"/>
      <c r="E24" s="121"/>
      <c r="F24" s="136"/>
      <c r="G24" s="125"/>
      <c r="H24" s="124"/>
      <c r="I24" s="98">
        <f t="shared" si="2"/>
        <v>0</v>
      </c>
      <c r="J24" s="102">
        <f t="shared" si="3"/>
        <v>0</v>
      </c>
      <c r="K24" s="106"/>
      <c r="L24" s="101"/>
      <c r="M24" s="130"/>
      <c r="N24" s="131"/>
      <c r="O24" s="100">
        <f t="shared" si="0"/>
        <v>0</v>
      </c>
    </row>
    <row r="25" spans="1:15" ht="20.100000000000001" customHeight="1" x14ac:dyDescent="0.3">
      <c r="A25" s="104"/>
      <c r="B25" s="116"/>
      <c r="C25" s="137"/>
      <c r="D25" s="42"/>
      <c r="E25" s="121"/>
      <c r="F25" s="136"/>
      <c r="G25" s="125"/>
      <c r="H25" s="126"/>
      <c r="I25" s="98">
        <f t="shared" si="2"/>
        <v>0</v>
      </c>
      <c r="J25" s="102">
        <f t="shared" si="3"/>
        <v>0</v>
      </c>
      <c r="K25" s="106"/>
      <c r="L25" s="101"/>
      <c r="M25" s="130"/>
      <c r="N25" s="131"/>
      <c r="O25" s="100">
        <f t="shared" si="0"/>
        <v>0</v>
      </c>
    </row>
    <row r="26" spans="1:15" ht="20.100000000000001" customHeight="1" x14ac:dyDescent="0.3">
      <c r="A26" s="104"/>
      <c r="B26" s="116"/>
      <c r="C26" s="137"/>
      <c r="D26" s="42"/>
      <c r="E26" s="121"/>
      <c r="F26" s="136"/>
      <c r="G26" s="125"/>
      <c r="H26" s="124"/>
      <c r="I26" s="98">
        <f t="shared" si="2"/>
        <v>0</v>
      </c>
      <c r="J26" s="102">
        <f t="shared" si="3"/>
        <v>0</v>
      </c>
      <c r="K26" s="106"/>
      <c r="L26" s="101"/>
      <c r="M26" s="130"/>
      <c r="N26" s="131"/>
      <c r="O26" s="100">
        <f t="shared" si="0"/>
        <v>0</v>
      </c>
    </row>
    <row r="27" spans="1:15" ht="20.100000000000001" customHeight="1" x14ac:dyDescent="0.3">
      <c r="A27" s="104"/>
      <c r="B27" s="116"/>
      <c r="C27" s="137"/>
      <c r="D27" s="42"/>
      <c r="E27" s="121"/>
      <c r="F27" s="136"/>
      <c r="G27" s="125"/>
      <c r="H27" s="124"/>
      <c r="I27" s="98">
        <f t="shared" si="2"/>
        <v>0</v>
      </c>
      <c r="J27" s="107">
        <f t="shared" si="1"/>
        <v>0</v>
      </c>
      <c r="K27" s="105"/>
      <c r="L27" s="101"/>
      <c r="M27" s="130"/>
      <c r="N27" s="131"/>
      <c r="O27" s="100">
        <f t="shared" si="0"/>
        <v>0</v>
      </c>
    </row>
    <row r="28" spans="1:15" ht="20.100000000000001" customHeight="1" x14ac:dyDescent="0.3">
      <c r="A28" s="97"/>
      <c r="B28" s="116"/>
      <c r="C28" s="137"/>
      <c r="D28" s="42"/>
      <c r="E28" s="121"/>
      <c r="F28" s="136"/>
      <c r="G28" s="125"/>
      <c r="H28" s="124"/>
      <c r="I28" s="98">
        <f t="shared" si="2"/>
        <v>0</v>
      </c>
      <c r="J28" s="107">
        <f t="shared" si="1"/>
        <v>0</v>
      </c>
      <c r="K28" s="105"/>
      <c r="L28" s="101"/>
      <c r="M28" s="130"/>
      <c r="N28" s="131"/>
      <c r="O28" s="100">
        <f t="shared" si="0"/>
        <v>0</v>
      </c>
    </row>
    <row r="29" spans="1:15" ht="20.100000000000001" customHeight="1" x14ac:dyDescent="0.3">
      <c r="A29" s="97"/>
      <c r="B29" s="117"/>
      <c r="C29" s="137"/>
      <c r="D29" s="42"/>
      <c r="E29" s="121"/>
      <c r="F29" s="136"/>
      <c r="G29" s="134"/>
      <c r="H29" s="127"/>
      <c r="I29" s="98">
        <f t="shared" si="2"/>
        <v>0</v>
      </c>
      <c r="J29" s="107">
        <f t="shared" si="1"/>
        <v>0</v>
      </c>
      <c r="K29" s="105"/>
      <c r="L29" s="101"/>
      <c r="M29" s="130"/>
      <c r="N29" s="131"/>
      <c r="O29" s="100">
        <f t="shared" si="0"/>
        <v>0</v>
      </c>
    </row>
    <row r="30" spans="1:15" ht="20.100000000000001" customHeight="1" x14ac:dyDescent="0.3">
      <c r="A30" s="97"/>
      <c r="B30" s="116"/>
      <c r="C30" s="137"/>
      <c r="D30" s="120"/>
      <c r="E30" s="121"/>
      <c r="F30" s="136"/>
      <c r="G30" s="128"/>
      <c r="H30" s="126"/>
      <c r="I30" s="98">
        <f t="shared" si="2"/>
        <v>0</v>
      </c>
      <c r="J30" s="107">
        <f t="shared" si="1"/>
        <v>0</v>
      </c>
      <c r="K30" s="106"/>
      <c r="L30" s="101"/>
      <c r="M30" s="130"/>
      <c r="N30" s="131"/>
      <c r="O30" s="100">
        <f t="shared" si="0"/>
        <v>0</v>
      </c>
    </row>
    <row r="31" spans="1:15" ht="20.100000000000001" customHeight="1" x14ac:dyDescent="0.3">
      <c r="A31" s="97"/>
      <c r="B31" s="116"/>
      <c r="C31" s="137"/>
      <c r="D31" s="120"/>
      <c r="E31" s="121"/>
      <c r="F31" s="136"/>
      <c r="G31" s="128"/>
      <c r="H31" s="126"/>
      <c r="I31" s="98">
        <f t="shared" si="2"/>
        <v>0</v>
      </c>
      <c r="J31" s="107">
        <f t="shared" si="1"/>
        <v>0</v>
      </c>
      <c r="K31" s="106"/>
      <c r="L31" s="101"/>
      <c r="M31" s="130"/>
      <c r="N31" s="131"/>
      <c r="O31" s="100">
        <f t="shared" si="0"/>
        <v>0</v>
      </c>
    </row>
    <row r="32" spans="1:15" ht="20.100000000000001" customHeight="1" x14ac:dyDescent="0.3">
      <c r="A32" s="97"/>
      <c r="B32" s="116"/>
      <c r="C32" s="137"/>
      <c r="D32" s="119"/>
      <c r="E32" s="121"/>
      <c r="F32" s="136"/>
      <c r="G32" s="125"/>
      <c r="H32" s="124"/>
      <c r="I32" s="98">
        <f t="shared" si="2"/>
        <v>0</v>
      </c>
      <c r="J32" s="107">
        <f t="shared" si="1"/>
        <v>0</v>
      </c>
      <c r="K32" s="106"/>
      <c r="L32" s="101"/>
      <c r="M32" s="130"/>
      <c r="N32" s="131"/>
      <c r="O32" s="100">
        <f t="shared" si="0"/>
        <v>0</v>
      </c>
    </row>
    <row r="33" spans="1:15" ht="20.100000000000001" customHeight="1" x14ac:dyDescent="0.3">
      <c r="A33" s="108"/>
      <c r="B33" s="116"/>
      <c r="C33" s="137"/>
      <c r="D33" s="42"/>
      <c r="E33" s="121"/>
      <c r="F33" s="136"/>
      <c r="G33" s="135"/>
      <c r="H33" s="123"/>
      <c r="I33" s="98">
        <f t="shared" si="2"/>
        <v>0</v>
      </c>
      <c r="J33" s="107">
        <f t="shared" si="1"/>
        <v>0</v>
      </c>
      <c r="K33" s="106"/>
      <c r="L33" s="101"/>
      <c r="M33" s="130"/>
      <c r="N33" s="131"/>
      <c r="O33" s="100">
        <f t="shared" si="0"/>
        <v>0</v>
      </c>
    </row>
    <row r="34" spans="1:15" ht="20.100000000000001" customHeight="1" x14ac:dyDescent="0.3">
      <c r="A34" s="108"/>
      <c r="B34" s="116"/>
      <c r="C34" s="137"/>
      <c r="D34" s="42"/>
      <c r="E34" s="121"/>
      <c r="F34" s="136"/>
      <c r="G34" s="125"/>
      <c r="H34" s="123"/>
      <c r="I34" s="98">
        <f t="shared" si="2"/>
        <v>0</v>
      </c>
      <c r="J34" s="107">
        <f t="shared" si="1"/>
        <v>0</v>
      </c>
      <c r="K34" s="106"/>
      <c r="L34" s="101"/>
      <c r="M34" s="130"/>
      <c r="N34" s="131"/>
      <c r="O34" s="100">
        <f t="shared" si="0"/>
        <v>0</v>
      </c>
    </row>
    <row r="35" spans="1:15" ht="25.5" customHeight="1" thickBot="1" x14ac:dyDescent="0.35">
      <c r="A35" s="43"/>
      <c r="B35" s="44"/>
      <c r="C35" s="138"/>
      <c r="D35" s="44" t="s">
        <v>81</v>
      </c>
      <c r="E35" s="45"/>
      <c r="F35" s="46"/>
      <c r="G35" s="46"/>
      <c r="H35" s="47"/>
      <c r="I35" s="48">
        <f>SUM(I8:I34)</f>
        <v>0</v>
      </c>
      <c r="J35" s="48">
        <f>SUM(J8:J29)</f>
        <v>0</v>
      </c>
      <c r="K35" s="50"/>
      <c r="L35" s="101"/>
      <c r="M35" s="109">
        <f>SUM(M8:M29)</f>
        <v>0</v>
      </c>
      <c r="N35" s="110">
        <f>SUM(N8:N29)</f>
        <v>0</v>
      </c>
      <c r="O35" s="111">
        <f>J35-SUM(M35:N35)</f>
        <v>0</v>
      </c>
    </row>
    <row r="37" spans="1:15" x14ac:dyDescent="0.2">
      <c r="J37" s="15"/>
    </row>
    <row r="38" spans="1:15" x14ac:dyDescent="0.2">
      <c r="D38" s="16"/>
      <c r="I38" s="14"/>
      <c r="J38" s="24"/>
      <c r="M38" s="15"/>
      <c r="N38" s="15"/>
    </row>
    <row r="41" spans="1:15" hidden="1" x14ac:dyDescent="0.2">
      <c r="B41" s="19" t="s">
        <v>19</v>
      </c>
    </row>
    <row r="42" spans="1:15" hidden="1" x14ac:dyDescent="0.2">
      <c r="D42" s="22" t="s">
        <v>16</v>
      </c>
      <c r="E42" s="22" t="s">
        <v>17</v>
      </c>
    </row>
    <row r="43" spans="1:15" hidden="1" x14ac:dyDescent="0.2">
      <c r="A43" s="1">
        <v>1</v>
      </c>
      <c r="B43" s="1" t="s">
        <v>20</v>
      </c>
      <c r="C43" s="1" t="s">
        <v>21</v>
      </c>
      <c r="D43" s="15">
        <v>25141.8</v>
      </c>
      <c r="E43" s="1">
        <f>D43/419.03</f>
        <v>60</v>
      </c>
    </row>
    <row r="44" spans="1:15" hidden="1" x14ac:dyDescent="0.2">
      <c r="A44" s="1">
        <v>2</v>
      </c>
      <c r="B44" s="1" t="s">
        <v>22</v>
      </c>
      <c r="C44" s="1" t="s">
        <v>23</v>
      </c>
      <c r="D44" s="17">
        <v>24948</v>
      </c>
      <c r="E44" s="20">
        <f>D44/419.03</f>
        <v>59.53750328138797</v>
      </c>
    </row>
    <row r="45" spans="1:15" hidden="1" x14ac:dyDescent="0.2">
      <c r="A45" s="1">
        <v>3</v>
      </c>
      <c r="B45" s="1" t="s">
        <v>24</v>
      </c>
      <c r="C45" s="1" t="s">
        <v>28</v>
      </c>
      <c r="D45" s="17">
        <v>30000</v>
      </c>
      <c r="E45" s="20">
        <f>D45/419.03</f>
        <v>71.593919289788332</v>
      </c>
    </row>
    <row r="46" spans="1:15" hidden="1" x14ac:dyDescent="0.2">
      <c r="B46" s="1" t="s">
        <v>25</v>
      </c>
    </row>
    <row r="47" spans="1:15" hidden="1" x14ac:dyDescent="0.2">
      <c r="A47" s="1">
        <v>4</v>
      </c>
      <c r="B47" s="1" t="s">
        <v>26</v>
      </c>
      <c r="C47" s="1" t="s">
        <v>27</v>
      </c>
      <c r="D47" s="17">
        <v>7500</v>
      </c>
      <c r="E47" s="20">
        <f>D47/419.03</f>
        <v>17.898479822447083</v>
      </c>
    </row>
    <row r="48" spans="1:15" hidden="1" x14ac:dyDescent="0.2">
      <c r="D48" s="18">
        <f>SUM(D43:D47)</f>
        <v>87589.8</v>
      </c>
      <c r="E48" s="21">
        <f>SUM(E43:E47)</f>
        <v>209.02990239362339</v>
      </c>
    </row>
    <row r="49" spans="4:5" hidden="1" x14ac:dyDescent="0.2">
      <c r="D49" s="1">
        <f>D48/5</f>
        <v>17517.96</v>
      </c>
      <c r="E49" s="20">
        <f>E48/5</f>
        <v>41.805980478724678</v>
      </c>
    </row>
    <row r="50" spans="4:5" hidden="1" x14ac:dyDescent="0.2"/>
  </sheetData>
  <mergeCells count="1">
    <mergeCell ref="J1:O1"/>
  </mergeCells>
  <conditionalFormatting sqref="O8:O35">
    <cfRule type="cellIs" dxfId="1" priority="1" operator="greaterThan">
      <formula>0.49</formula>
    </cfRule>
    <cfRule type="cellIs" dxfId="0" priority="2" operator="lessThan">
      <formula>-0.49</formula>
    </cfRule>
  </conditionalFormatting>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E879F12-D066-4EDF-B7F6-475F0F7A267D}">
          <x14:formula1>
            <xm:f>List!$B$2:$B$7</xm:f>
          </x14:formula1>
          <xm:sqref>C8:C34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B7"/>
  <sheetViews>
    <sheetView workbookViewId="0">
      <selection activeCell="B7" sqref="B7"/>
    </sheetView>
  </sheetViews>
  <sheetFormatPr defaultColWidth="8.7109375" defaultRowHeight="15" x14ac:dyDescent="0.25"/>
  <cols>
    <col min="2" max="2" width="55.28515625" customWidth="1"/>
    <col min="6" max="6" width="53.7109375" customWidth="1"/>
  </cols>
  <sheetData>
    <row r="2" spans="2:2" x14ac:dyDescent="0.25">
      <c r="B2" s="10" t="s">
        <v>4</v>
      </c>
    </row>
    <row r="3" spans="2:2" x14ac:dyDescent="0.25">
      <c r="B3" s="10" t="s">
        <v>32</v>
      </c>
    </row>
    <row r="4" spans="2:2" x14ac:dyDescent="0.25">
      <c r="B4" s="10" t="s">
        <v>5</v>
      </c>
    </row>
    <row r="5" spans="2:2" x14ac:dyDescent="0.25">
      <c r="B5" s="10" t="s">
        <v>31</v>
      </c>
    </row>
    <row r="6" spans="2:2" x14ac:dyDescent="0.25">
      <c r="B6" s="10" t="s">
        <v>6</v>
      </c>
    </row>
    <row r="7" spans="2:2" x14ac:dyDescent="0.25">
      <c r="B7" s="10" t="s">
        <v>7</v>
      </c>
    </row>
  </sheetData>
  <sheetProtection algorithmName="SHA-512" hashValue="mIcOW8HOveey56bCb9y2Qoyp3KjXJcMA0IBV2PdiKOYlLX8EkYTszUlSsfA68Pa2gzTv3zHCsK3/gd8H7D28aA==" saltValue="On6hljC1QEDFmOmm7pses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Guideline</vt:lpstr>
      <vt:lpstr>Exch rate reference</vt:lpstr>
      <vt:lpstr>A. Workplan</vt:lpstr>
      <vt:lpstr>B. Summary Budget</vt:lpstr>
      <vt:lpstr>C. Detailed Budget</vt: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2021-11-24T15:40:05Z</dcterms:modified>
</cp:coreProperties>
</file>